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-75" yWindow="0" windowWidth="20730" windowHeight="11760" tabRatio="500"/>
  </bookViews>
  <sheets>
    <sheet name="OFFERTA " sheetId="1" r:id="rId1"/>
  </sheets>
  <definedNames>
    <definedName name="_xlnm._FilterDatabase" localSheetId="0" hidden="1">'OFFERTA '!$A$15:$AQ$78</definedName>
    <definedName name="_xlnm.Print_Titles" localSheetId="0">'OFFERTA '!$1:$15</definedName>
    <definedName name="Q_FW17_PER_FILIALI" localSheetId="0">'OFFERTA '!$A$15:$AQ$78</definedName>
    <definedName name="Q_FW17_PER_FILIALI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8" i="1" l="1"/>
  <c r="T78" i="1"/>
  <c r="R78" i="1"/>
  <c r="P78" i="1"/>
  <c r="V77" i="1"/>
  <c r="T77" i="1"/>
  <c r="R77" i="1"/>
  <c r="P77" i="1"/>
  <c r="V76" i="1"/>
  <c r="T76" i="1"/>
  <c r="R76" i="1"/>
  <c r="P76" i="1"/>
  <c r="V75" i="1"/>
  <c r="T75" i="1"/>
  <c r="R75" i="1"/>
  <c r="P75" i="1"/>
  <c r="V74" i="1"/>
  <c r="T74" i="1"/>
  <c r="R74" i="1"/>
  <c r="P74" i="1"/>
  <c r="V73" i="1"/>
  <c r="T73" i="1"/>
  <c r="R73" i="1"/>
  <c r="P73" i="1"/>
  <c r="V72" i="1"/>
  <c r="T72" i="1"/>
  <c r="R72" i="1"/>
  <c r="P72" i="1"/>
  <c r="V71" i="1"/>
  <c r="T71" i="1"/>
  <c r="R71" i="1"/>
  <c r="P71" i="1"/>
  <c r="V70" i="1"/>
  <c r="T70" i="1"/>
  <c r="R70" i="1"/>
  <c r="P70" i="1"/>
  <c r="V69" i="1"/>
  <c r="T69" i="1"/>
  <c r="R69" i="1"/>
  <c r="P69" i="1"/>
  <c r="V68" i="1"/>
  <c r="T68" i="1"/>
  <c r="R68" i="1"/>
  <c r="P68" i="1"/>
  <c r="V67" i="1"/>
  <c r="T67" i="1"/>
  <c r="R67" i="1"/>
  <c r="P67" i="1"/>
  <c r="V66" i="1"/>
  <c r="T66" i="1"/>
  <c r="R66" i="1"/>
  <c r="P66" i="1"/>
  <c r="V65" i="1"/>
  <c r="T65" i="1"/>
  <c r="R65" i="1"/>
  <c r="P65" i="1"/>
  <c r="V64" i="1"/>
  <c r="T64" i="1"/>
  <c r="R64" i="1"/>
  <c r="P64" i="1"/>
  <c r="V63" i="1"/>
  <c r="T63" i="1"/>
  <c r="R63" i="1"/>
  <c r="P63" i="1"/>
  <c r="V62" i="1"/>
  <c r="T62" i="1"/>
  <c r="R62" i="1"/>
  <c r="P62" i="1"/>
  <c r="V61" i="1"/>
  <c r="T61" i="1"/>
  <c r="R61" i="1"/>
  <c r="P61" i="1"/>
  <c r="V60" i="1"/>
  <c r="T60" i="1"/>
  <c r="R60" i="1"/>
  <c r="P60" i="1"/>
  <c r="V59" i="1"/>
  <c r="T59" i="1"/>
  <c r="R59" i="1"/>
  <c r="P59" i="1"/>
  <c r="V58" i="1"/>
  <c r="T58" i="1"/>
  <c r="R58" i="1"/>
  <c r="P58" i="1"/>
  <c r="V57" i="1"/>
  <c r="T57" i="1"/>
  <c r="R57" i="1"/>
  <c r="P57" i="1"/>
  <c r="V56" i="1"/>
  <c r="T56" i="1"/>
  <c r="R56" i="1"/>
  <c r="P56" i="1"/>
  <c r="V55" i="1"/>
  <c r="T55" i="1"/>
  <c r="R55" i="1"/>
  <c r="P55" i="1"/>
  <c r="V54" i="1"/>
  <c r="T54" i="1"/>
  <c r="R54" i="1"/>
  <c r="P54" i="1"/>
  <c r="V53" i="1"/>
  <c r="T53" i="1"/>
  <c r="R53" i="1"/>
  <c r="P53" i="1"/>
  <c r="V52" i="1"/>
  <c r="T52" i="1"/>
  <c r="R52" i="1"/>
  <c r="P52" i="1"/>
  <c r="V51" i="1"/>
  <c r="T51" i="1"/>
  <c r="R51" i="1"/>
  <c r="P51" i="1"/>
  <c r="V50" i="1"/>
  <c r="T50" i="1"/>
  <c r="R50" i="1"/>
  <c r="P50" i="1"/>
  <c r="V49" i="1"/>
  <c r="T49" i="1"/>
  <c r="R49" i="1"/>
  <c r="P49" i="1"/>
  <c r="V48" i="1"/>
  <c r="T48" i="1"/>
  <c r="R48" i="1"/>
  <c r="P48" i="1"/>
  <c r="V47" i="1"/>
  <c r="T47" i="1"/>
  <c r="R47" i="1"/>
  <c r="P47" i="1"/>
  <c r="V46" i="1"/>
  <c r="T46" i="1"/>
  <c r="R46" i="1"/>
  <c r="P46" i="1"/>
  <c r="V45" i="1"/>
  <c r="T45" i="1"/>
  <c r="R45" i="1"/>
  <c r="P45" i="1"/>
  <c r="V44" i="1"/>
  <c r="T44" i="1"/>
  <c r="R44" i="1"/>
  <c r="P44" i="1"/>
  <c r="V43" i="1"/>
  <c r="T43" i="1"/>
  <c r="R43" i="1"/>
  <c r="P43" i="1"/>
  <c r="V42" i="1"/>
  <c r="T42" i="1"/>
  <c r="R42" i="1"/>
  <c r="P42" i="1"/>
  <c r="V41" i="1"/>
  <c r="T41" i="1"/>
  <c r="R41" i="1"/>
  <c r="P41" i="1"/>
  <c r="V40" i="1"/>
  <c r="T40" i="1"/>
  <c r="R40" i="1"/>
  <c r="P40" i="1"/>
  <c r="V39" i="1"/>
  <c r="T39" i="1"/>
  <c r="R39" i="1"/>
  <c r="P39" i="1"/>
  <c r="V38" i="1"/>
  <c r="T38" i="1"/>
  <c r="R38" i="1"/>
  <c r="P38" i="1"/>
  <c r="V37" i="1"/>
  <c r="T37" i="1"/>
  <c r="R37" i="1"/>
  <c r="P37" i="1"/>
  <c r="V36" i="1"/>
  <c r="T36" i="1"/>
  <c r="R36" i="1"/>
  <c r="P36" i="1"/>
  <c r="V35" i="1"/>
  <c r="T35" i="1"/>
  <c r="R35" i="1"/>
  <c r="P35" i="1"/>
  <c r="V34" i="1"/>
  <c r="T34" i="1"/>
  <c r="R34" i="1"/>
  <c r="P34" i="1"/>
  <c r="V33" i="1"/>
  <c r="T33" i="1"/>
  <c r="R33" i="1"/>
  <c r="P33" i="1"/>
  <c r="V32" i="1"/>
  <c r="T32" i="1"/>
  <c r="R32" i="1"/>
  <c r="P32" i="1"/>
  <c r="V31" i="1"/>
  <c r="T31" i="1"/>
  <c r="R31" i="1"/>
  <c r="P31" i="1"/>
  <c r="V30" i="1"/>
  <c r="T30" i="1"/>
  <c r="R30" i="1"/>
  <c r="P30" i="1"/>
  <c r="V29" i="1"/>
  <c r="T29" i="1"/>
  <c r="R29" i="1"/>
  <c r="P29" i="1"/>
  <c r="V28" i="1"/>
  <c r="T28" i="1"/>
  <c r="R28" i="1"/>
  <c r="P28" i="1"/>
  <c r="V27" i="1"/>
  <c r="T27" i="1"/>
  <c r="R27" i="1"/>
  <c r="P27" i="1"/>
  <c r="V26" i="1"/>
  <c r="T26" i="1"/>
  <c r="R26" i="1"/>
  <c r="P26" i="1"/>
  <c r="V25" i="1"/>
  <c r="T25" i="1"/>
  <c r="R25" i="1"/>
  <c r="P25" i="1"/>
  <c r="V24" i="1"/>
  <c r="T24" i="1"/>
  <c r="R24" i="1"/>
  <c r="P24" i="1"/>
  <c r="V23" i="1"/>
  <c r="T23" i="1"/>
  <c r="R23" i="1"/>
  <c r="P23" i="1"/>
  <c r="V22" i="1"/>
  <c r="T22" i="1"/>
  <c r="R22" i="1"/>
  <c r="P22" i="1"/>
  <c r="V21" i="1"/>
  <c r="T21" i="1"/>
  <c r="R21" i="1"/>
  <c r="P21" i="1"/>
  <c r="V20" i="1"/>
  <c r="T20" i="1"/>
  <c r="R20" i="1"/>
  <c r="P20" i="1"/>
  <c r="V19" i="1"/>
  <c r="T19" i="1"/>
  <c r="R19" i="1"/>
  <c r="P19" i="1"/>
  <c r="V18" i="1"/>
  <c r="T18" i="1"/>
  <c r="R18" i="1"/>
  <c r="P18" i="1"/>
  <c r="V17" i="1"/>
  <c r="T17" i="1"/>
  <c r="R17" i="1"/>
  <c r="P17" i="1"/>
  <c r="V16" i="1"/>
  <c r="T16" i="1"/>
  <c r="R16" i="1"/>
  <c r="P16" i="1"/>
  <c r="V14" i="1"/>
  <c r="T14" i="1"/>
  <c r="R14" i="1"/>
  <c r="P14" i="1"/>
</calcChain>
</file>

<file path=xl/sharedStrings.xml><?xml version="1.0" encoding="utf-8"?>
<sst xmlns="http://schemas.openxmlformats.org/spreadsheetml/2006/main" count="1284" uniqueCount="484">
  <si>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</si>
  <si>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</si>
  <si>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</si>
  <si>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</si>
  <si>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</si>
  <si>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</si>
  <si>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</si>
  <si>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</si>
  <si>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</si>
  <si>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</si>
  <si>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</si>
  <si>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</si>
  <si>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</si>
  <si>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</si>
  <si>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</si>
  <si>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</si>
  <si>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</si>
  <si>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/>
  </si>
  <si>
    <t>04</t>
  </si>
  <si>
    <t>UNI</t>
  </si>
  <si>
    <t>DIESEL MIX SS - MAY'17</t>
  </si>
  <si>
    <t>05</t>
  </si>
  <si>
    <t>00</t>
  </si>
  <si>
    <t>02</t>
  </si>
  <si>
    <t>03</t>
  </si>
  <si>
    <t>07</t>
  </si>
  <si>
    <t>XS</t>
  </si>
  <si>
    <t>S</t>
  </si>
  <si>
    <t>M</t>
  </si>
  <si>
    <t>L</t>
  </si>
  <si>
    <t>XL</t>
  </si>
  <si>
    <t>XXL</t>
  </si>
  <si>
    <t>3XL</t>
  </si>
  <si>
    <t>12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</si>
  <si>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</si>
  <si>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</si>
  <si>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</si>
  <si>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</si>
  <si>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</si>
  <si>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</si>
  <si>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</si>
  <si>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</si>
  <si>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</si>
  <si>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</si>
  <si>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</si>
  <si>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17</t>
  </si>
  <si>
    <t>345</t>
  </si>
  <si>
    <t>35</t>
  </si>
  <si>
    <t>355</t>
  </si>
  <si>
    <t>365</t>
  </si>
  <si>
    <t>37</t>
  </si>
  <si>
    <t>385</t>
  </si>
  <si>
    <t>39</t>
  </si>
  <si>
    <t>405</t>
  </si>
  <si>
    <t>41</t>
  </si>
  <si>
    <t>425</t>
  </si>
  <si>
    <t>43</t>
  </si>
  <si>
    <t>445</t>
  </si>
  <si>
    <t>45</t>
  </si>
  <si>
    <t>46</t>
  </si>
  <si>
    <t>47</t>
  </si>
  <si>
    <t>18</t>
  </si>
  <si>
    <t>0M</t>
  </si>
  <si>
    <t>3M</t>
  </si>
  <si>
    <t>6M</t>
  </si>
  <si>
    <t>9M</t>
  </si>
  <si>
    <t>12M</t>
  </si>
  <si>
    <t>18M</t>
  </si>
  <si>
    <t>24M</t>
  </si>
  <si>
    <t>36M</t>
  </si>
  <si>
    <t>21</t>
  </si>
  <si>
    <t>48</t>
  </si>
  <si>
    <t>50</t>
  </si>
  <si>
    <t>52</t>
  </si>
  <si>
    <t>54</t>
  </si>
  <si>
    <t>56</t>
  </si>
  <si>
    <t>58</t>
  </si>
  <si>
    <t>60</t>
  </si>
  <si>
    <t>22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</si>
  <si>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</si>
  <si>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</si>
  <si>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</si>
  <si>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</si>
  <si>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</si>
  <si>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</si>
  <si>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</si>
  <si>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</si>
  <si>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</si>
  <si>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</si>
  <si>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</si>
  <si>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</si>
  <si>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</si>
  <si>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</si>
  <si>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16Y</t>
  </si>
  <si>
    <t>XXS</t>
  </si>
  <si>
    <t>16</t>
  </si>
  <si>
    <t>165</t>
  </si>
  <si>
    <t>175</t>
  </si>
  <si>
    <t>185</t>
  </si>
  <si>
    <t>19</t>
  </si>
  <si>
    <t>195</t>
  </si>
  <si>
    <t>20</t>
  </si>
  <si>
    <t>205</t>
  </si>
  <si>
    <t>215</t>
  </si>
  <si>
    <t>225</t>
  </si>
  <si>
    <t>23</t>
  </si>
  <si>
    <t>315</t>
  </si>
  <si>
    <t>120</t>
  </si>
  <si>
    <t>COLL SEMPL</t>
  </si>
  <si>
    <t>Gender</t>
  </si>
  <si>
    <t>CATEG</t>
  </si>
  <si>
    <t>GRP</t>
  </si>
  <si>
    <t>DE/ND</t>
  </si>
  <si>
    <t>Comp</t>
  </si>
  <si>
    <t>MOD</t>
  </si>
  <si>
    <t>ART</t>
  </si>
  <si>
    <t>COL</t>
  </si>
  <si>
    <t>Descr col</t>
  </si>
  <si>
    <t>Descr</t>
  </si>
  <si>
    <t>COM</t>
  </si>
  <si>
    <t>COM COL</t>
  </si>
  <si>
    <t>COM GRP</t>
  </si>
  <si>
    <t>RTL</t>
  </si>
  <si>
    <t>TOT RTL</t>
  </si>
  <si>
    <t>WHL</t>
  </si>
  <si>
    <t>TOT WHL</t>
  </si>
  <si>
    <t>OFFER</t>
  </si>
  <si>
    <t>TOT OFFER</t>
  </si>
  <si>
    <t>SEL</t>
  </si>
  <si>
    <t>TOT</t>
  </si>
  <si>
    <t>SZ</t>
  </si>
  <si>
    <t>SZ1</t>
  </si>
  <si>
    <t>SZ2</t>
  </si>
  <si>
    <t>SZ3</t>
  </si>
  <si>
    <t>SZ4</t>
  </si>
  <si>
    <t>SZ5</t>
  </si>
  <si>
    <t>SZ6</t>
  </si>
  <si>
    <t>SZ7</t>
  </si>
  <si>
    <t>SZ8</t>
  </si>
  <si>
    <t>SZ9</t>
  </si>
  <si>
    <t>SZ10</t>
  </si>
  <si>
    <t>SZ11</t>
  </si>
  <si>
    <t>SZ12</t>
  </si>
  <si>
    <t>SZ13</t>
  </si>
  <si>
    <t>SZ14</t>
  </si>
  <si>
    <t>SZ15</t>
  </si>
  <si>
    <t>SZ16</t>
  </si>
  <si>
    <t>SZ17</t>
  </si>
  <si>
    <t>SZ18</t>
  </si>
  <si>
    <t>SZ19</t>
  </si>
  <si>
    <t>SZ20</t>
  </si>
  <si>
    <t>MALE DIESEL</t>
  </si>
  <si>
    <t>Knitwear</t>
  </si>
  <si>
    <t>KNITWEAR</t>
  </si>
  <si>
    <t>TR</t>
  </si>
  <si>
    <t>75%WP 25%PA</t>
  </si>
  <si>
    <t>00ALF5</t>
  </si>
  <si>
    <t>RJACF</t>
  </si>
  <si>
    <t>77D</t>
  </si>
  <si>
    <t>SILVER MINK</t>
  </si>
  <si>
    <t>K-VERDENEW PULLOVER</t>
  </si>
  <si>
    <t>00ALF5RJACF</t>
  </si>
  <si>
    <t>00ALF5RJACF77D</t>
  </si>
  <si>
    <t>00ALF5 RJACF</t>
  </si>
  <si>
    <t>900</t>
  </si>
  <si>
    <t>BLACK</t>
  </si>
  <si>
    <t>00ALF5RJACF900</t>
  </si>
  <si>
    <t>900A</t>
  </si>
  <si>
    <t>.</t>
  </si>
  <si>
    <t>00ALF5RJACF900A</t>
  </si>
  <si>
    <t>MALE 5 POCKETS</t>
  </si>
  <si>
    <t>5 pockets</t>
  </si>
  <si>
    <t>LARKEE</t>
  </si>
  <si>
    <t>DE</t>
  </si>
  <si>
    <t>98%CO 2%EA</t>
  </si>
  <si>
    <t>00C06Q</t>
  </si>
  <si>
    <t>0850U</t>
  </si>
  <si>
    <t>LARKEE L.32 PANTALONI</t>
  </si>
  <si>
    <t>00C06Q0850U</t>
  </si>
  <si>
    <t>00C06Q0850U01</t>
  </si>
  <si>
    <t>LARKEE 0850U</t>
  </si>
  <si>
    <t>00C06R</t>
  </si>
  <si>
    <t>LARKEE L.34 PANTALONI</t>
  </si>
  <si>
    <t>00C06R0850U</t>
  </si>
  <si>
    <t>00C06R0850U01</t>
  </si>
  <si>
    <t>FEMALE 5 POCKETS</t>
  </si>
  <si>
    <t>F</t>
  </si>
  <si>
    <t>Pants</t>
  </si>
  <si>
    <t>PANTALONI</t>
  </si>
  <si>
    <t>89%CO 9%PL 2%EA</t>
  </si>
  <si>
    <t>00CQLP</t>
  </si>
  <si>
    <t>0668F</t>
  </si>
  <si>
    <t>LIVIER PANTALONI</t>
  </si>
  <si>
    <t>00CQLP0668F</t>
  </si>
  <si>
    <t>00CQLP0668F01</t>
  </si>
  <si>
    <t>00CQLP 0668F</t>
  </si>
  <si>
    <t>90%CO 7%PL 3%EA</t>
  </si>
  <si>
    <t>0670A</t>
  </si>
  <si>
    <t>00CQLP0670A</t>
  </si>
  <si>
    <t>00CQLP0670A02</t>
  </si>
  <si>
    <t>00CQLP 0670A</t>
  </si>
  <si>
    <t>0670F</t>
  </si>
  <si>
    <t>00CQLP0670F</t>
  </si>
  <si>
    <t>00CQLP0670F01</t>
  </si>
  <si>
    <t>00CQLP 0670F</t>
  </si>
  <si>
    <t>0837U</t>
  </si>
  <si>
    <t>00CQLP0837U</t>
  </si>
  <si>
    <t>00CQLP0837U01</t>
  </si>
  <si>
    <t>00CQLP 0837U</t>
  </si>
  <si>
    <t>GETLEGG</t>
  </si>
  <si>
    <t>90%CO 8%EME 2%EA</t>
  </si>
  <si>
    <t>00CSDN</t>
  </si>
  <si>
    <t>0607Z</t>
  </si>
  <si>
    <t>GETLEGG L.32 PANTALONI</t>
  </si>
  <si>
    <t>00CSDN0607Z</t>
  </si>
  <si>
    <t>00CSDN0607Z02</t>
  </si>
  <si>
    <t>GETLEGG 0607Z</t>
  </si>
  <si>
    <t>LIVIER-FLARE</t>
  </si>
  <si>
    <t>00CV25</t>
  </si>
  <si>
    <t>0851Z</t>
  </si>
  <si>
    <t>LIVIER-FLARE L.32 PANTALONI</t>
  </si>
  <si>
    <t>00CV250851Z</t>
  </si>
  <si>
    <t>00CV250851Z01</t>
  </si>
  <si>
    <t>LIVIER-FLARE 0851Z</t>
  </si>
  <si>
    <t>WAYKEE</t>
  </si>
  <si>
    <t>100%CO</t>
  </si>
  <si>
    <t>00S11A</t>
  </si>
  <si>
    <t>0806U</t>
  </si>
  <si>
    <t>WAYKEE L.30 PANTALONI</t>
  </si>
  <si>
    <t>00S11A0806U</t>
  </si>
  <si>
    <t>00S11A0806U01</t>
  </si>
  <si>
    <t>WAYKEE 0806U</t>
  </si>
  <si>
    <t>00S11B</t>
  </si>
  <si>
    <t>WAYKEE L.32 PANTALONI</t>
  </si>
  <si>
    <t>00S11B0806U</t>
  </si>
  <si>
    <t>00S11B0806U01</t>
  </si>
  <si>
    <t>00S11C</t>
  </si>
  <si>
    <t>WAYKEE L.34 PANTALONI</t>
  </si>
  <si>
    <t>00S11C0806U</t>
  </si>
  <si>
    <t>00S11C0806U01</t>
  </si>
  <si>
    <t>SKINZEE</t>
  </si>
  <si>
    <t>93%CO 5%PL 2%EA</t>
  </si>
  <si>
    <t>00S141</t>
  </si>
  <si>
    <t>0847U</t>
  </si>
  <si>
    <t>SKINZEE L.30 PANTALONI</t>
  </si>
  <si>
    <t>00S1410847U</t>
  </si>
  <si>
    <t>00S1410847U01</t>
  </si>
  <si>
    <t>SKINZEE 0847U</t>
  </si>
  <si>
    <t>00S142</t>
  </si>
  <si>
    <t>SKINZEE L.32 PANTALONI</t>
  </si>
  <si>
    <t>00S1420847U</t>
  </si>
  <si>
    <t>00S1420847U01</t>
  </si>
  <si>
    <t>T-shirts</t>
  </si>
  <si>
    <t>T-SHIRTS</t>
  </si>
  <si>
    <t>ND</t>
  </si>
  <si>
    <t>00S1LQ</t>
  </si>
  <si>
    <t>RCACS</t>
  </si>
  <si>
    <t>5DE</t>
  </si>
  <si>
    <t>T-DISTILLATION-S CAMICIA MICRO</t>
  </si>
  <si>
    <t>00S1LQRCACS</t>
  </si>
  <si>
    <t>00S1LQRCACS5DE</t>
  </si>
  <si>
    <t>00S1LQ RCACS</t>
  </si>
  <si>
    <t>SKINZEE-LOW</t>
  </si>
  <si>
    <t>00S54N</t>
  </si>
  <si>
    <t>0847Y</t>
  </si>
  <si>
    <t>SKINZEE-LOW L.30 PANTALONI</t>
  </si>
  <si>
    <t>00S54N0847Y</t>
  </si>
  <si>
    <t>00S54N0847Y02</t>
  </si>
  <si>
    <t>SKINZEE-LOW 0847Y</t>
  </si>
  <si>
    <t>00S54P</t>
  </si>
  <si>
    <t>SKINZEE-LOW L.32 PANTALONI</t>
  </si>
  <si>
    <t>00S54P0847Y</t>
  </si>
  <si>
    <t>00S54P0847Y02</t>
  </si>
  <si>
    <t>00S54Q</t>
  </si>
  <si>
    <t>SKINZEE-LOW L.34 PANTALONI</t>
  </si>
  <si>
    <t>00S54Q0847Y</t>
  </si>
  <si>
    <t>00S54Q0847Y02</t>
  </si>
  <si>
    <t>00S8I3</t>
  </si>
  <si>
    <t>00KDY</t>
  </si>
  <si>
    <t>BRIGHT WHITE</t>
  </si>
  <si>
    <t>T-TOSSIK MAGLIETTA</t>
  </si>
  <si>
    <t>00S8I300KDY</t>
  </si>
  <si>
    <t>00S8I300KDY100</t>
  </si>
  <si>
    <t>00S8I3 00KDY</t>
  </si>
  <si>
    <t>00SAZM</t>
  </si>
  <si>
    <t>T-TOSSIK-ROUND MAGLIETTA</t>
  </si>
  <si>
    <t>00SAZM00KDY</t>
  </si>
  <si>
    <t>00SAZM00KDY100</t>
  </si>
  <si>
    <t>00SAZM 00KDY</t>
  </si>
  <si>
    <t>81E</t>
  </si>
  <si>
    <t>TOTAL ECLIPSE</t>
  </si>
  <si>
    <t>00SAZM00KDY81E</t>
  </si>
  <si>
    <t>00SAZM00KDY900</t>
  </si>
  <si>
    <t>BUSTER</t>
  </si>
  <si>
    <t>83%CO 17%PL</t>
  </si>
  <si>
    <t>00SDHB</t>
  </si>
  <si>
    <t>0849B</t>
  </si>
  <si>
    <t>BUSTER L.32 PANTALONI</t>
  </si>
  <si>
    <t>00SDHB0849B</t>
  </si>
  <si>
    <t>00SDHB0849B01</t>
  </si>
  <si>
    <t>BUSTER 0849B</t>
  </si>
  <si>
    <t>00SDHC</t>
  </si>
  <si>
    <t>BUSTER L.34 PANTALONI</t>
  </si>
  <si>
    <t>00SDHC0849B</t>
  </si>
  <si>
    <t>00SDHC0849B01</t>
  </si>
  <si>
    <t>00SFF9</t>
  </si>
  <si>
    <t>T-NIKETAS CAMICIA</t>
  </si>
  <si>
    <t>00SFF900KDY</t>
  </si>
  <si>
    <t>00SFF900KDY81E</t>
  </si>
  <si>
    <t>00SFF9 00KDY</t>
  </si>
  <si>
    <t>00SFFB</t>
  </si>
  <si>
    <t>00SUI</t>
  </si>
  <si>
    <t>98U</t>
  </si>
  <si>
    <t>DARK GREY MELANGE</t>
  </si>
  <si>
    <t>T-ALEXIR MAGLIETTA</t>
  </si>
  <si>
    <t>00SFFB00SUI</t>
  </si>
  <si>
    <t>00SFFB00SUI98U</t>
  </si>
  <si>
    <t>00SFFB 00SUI</t>
  </si>
  <si>
    <t>00SFFD</t>
  </si>
  <si>
    <t>T-MELETIOS CAMICIA MICRO WAFFL</t>
  </si>
  <si>
    <t>00SFFDRCACS</t>
  </si>
  <si>
    <t>00SFFDRCACS5DE</t>
  </si>
  <si>
    <t>00SFFD RCACS</t>
  </si>
  <si>
    <t>Polos</t>
  </si>
  <si>
    <t>00SFUL</t>
  </si>
  <si>
    <t>0TACS</t>
  </si>
  <si>
    <t>51F</t>
  </si>
  <si>
    <t>OLIVE NIGHT</t>
  </si>
  <si>
    <t>T-UKYO CAMICIA</t>
  </si>
  <si>
    <t>00SFUL0TACS</t>
  </si>
  <si>
    <t>00SFUL0TACS51F</t>
  </si>
  <si>
    <t>00SFUL 0TACS</t>
  </si>
  <si>
    <t>00SFUL0TACS81E</t>
  </si>
  <si>
    <t>93R</t>
  </si>
  <si>
    <t>GREY</t>
  </si>
  <si>
    <t>00SFUL0TACS93R</t>
  </si>
  <si>
    <t>95%CO 5%EA + CONT.100%CO</t>
  </si>
  <si>
    <t>00SFUN</t>
  </si>
  <si>
    <t>00MXZ</t>
  </si>
  <si>
    <t>T-OIN CAMICIA</t>
  </si>
  <si>
    <t>00SFUN00MXZ</t>
  </si>
  <si>
    <t>00SFUN00MXZ100</t>
  </si>
  <si>
    <t>00SFUN 00MXZ</t>
  </si>
  <si>
    <t>00SFUN00MXZ81E</t>
  </si>
  <si>
    <t>00SFUN00MXZ900</t>
  </si>
  <si>
    <t>912</t>
  </si>
  <si>
    <t>LIGHT GREY MELANGE</t>
  </si>
  <si>
    <t>00SFUN00MXZ912</t>
  </si>
  <si>
    <t>SANDY</t>
  </si>
  <si>
    <t>92%CO 7%PL 1%EA</t>
  </si>
  <si>
    <t>00SFXM</t>
  </si>
  <si>
    <t>0667E</t>
  </si>
  <si>
    <t>SANDY L.30 PANTALONI</t>
  </si>
  <si>
    <t>00SFXM0667E</t>
  </si>
  <si>
    <t>00SFXM0667E01</t>
  </si>
  <si>
    <t>SANDY 0667E</t>
  </si>
  <si>
    <t>00SFXN</t>
  </si>
  <si>
    <t>SANDY L.32 PANTALONI</t>
  </si>
  <si>
    <t>00SFXN0667E</t>
  </si>
  <si>
    <t>00SFXN0667E01</t>
  </si>
  <si>
    <t>Sweaters</t>
  </si>
  <si>
    <t>FELPE</t>
  </si>
  <si>
    <t>80%CO 20%PL +CONT.100%LAMBSKIN LEATHER+RIB 95%CO5%</t>
  </si>
  <si>
    <t>00SJTH</t>
  </si>
  <si>
    <t>0NAJS</t>
  </si>
  <si>
    <t>S-MANGALA-LTH FELPA</t>
  </si>
  <si>
    <t>00SJTH0NAJS</t>
  </si>
  <si>
    <t>00SJTH0NAJS900</t>
  </si>
  <si>
    <t>00SJTH 0NAJS</t>
  </si>
  <si>
    <t>00SK8R</t>
  </si>
  <si>
    <t>R091B</t>
  </si>
  <si>
    <t>T-MARSHALL MAGLIETTA SINGLE JE</t>
  </si>
  <si>
    <t>00SK8RR091B</t>
  </si>
  <si>
    <t>00SK8RR091B81E</t>
  </si>
  <si>
    <t>00SK8R R091B</t>
  </si>
  <si>
    <t>00SK8RR091B900</t>
  </si>
  <si>
    <t>96X</t>
  </si>
  <si>
    <t>00SK8RR091B96X</t>
  </si>
  <si>
    <t>100%LI</t>
  </si>
  <si>
    <t>00SPBI</t>
  </si>
  <si>
    <t>0HALN</t>
  </si>
  <si>
    <t>8BA</t>
  </si>
  <si>
    <t>ESTATE BLUE</t>
  </si>
  <si>
    <t>K-COLORYS MAGLIA</t>
  </si>
  <si>
    <t>00SPBI0HALN</t>
  </si>
  <si>
    <t>00SPBI0HALN8BA</t>
  </si>
  <si>
    <t>00SPBI 0HALN</t>
  </si>
  <si>
    <t>00SPBI0HALN900</t>
  </si>
  <si>
    <t>65%CO 35%PA</t>
  </si>
  <si>
    <t>00SPBQ</t>
  </si>
  <si>
    <t>0DALP</t>
  </si>
  <si>
    <t>K-NEWY MAGLIA</t>
  </si>
  <si>
    <t>00SPBQ0DALP</t>
  </si>
  <si>
    <t>00SPBQ0DALP900</t>
  </si>
  <si>
    <t>00SPBQ 0DALP</t>
  </si>
  <si>
    <t>00SPJK</t>
  </si>
  <si>
    <t>0SAJE</t>
  </si>
  <si>
    <t>S-JOE-AD FELPA</t>
  </si>
  <si>
    <t>00SPJK0SAJE</t>
  </si>
  <si>
    <t>00SPJK0SAJE93R</t>
  </si>
  <si>
    <t>00SPJK 0SAJE</t>
  </si>
  <si>
    <t>Jackets</t>
  </si>
  <si>
    <t>GIUBBINI</t>
  </si>
  <si>
    <t>OUTER 100%CO+INNER 59%CO41%PL+RIB 95%CO5%EA</t>
  </si>
  <si>
    <t>00SPLH</t>
  </si>
  <si>
    <t>0IALI</t>
  </si>
  <si>
    <t>J-BLUE-DENIM GIACCA</t>
  </si>
  <si>
    <t>00SPLH0IALI</t>
  </si>
  <si>
    <t>00SPLH0IALI01</t>
  </si>
  <si>
    <t>00SPLH 0IALI</t>
  </si>
  <si>
    <t>DUFF</t>
  </si>
  <si>
    <t>72%CO 17%PL 9%VI 2%EA</t>
  </si>
  <si>
    <t>00SPN9</t>
  </si>
  <si>
    <t>0662U</t>
  </si>
  <si>
    <t>DUFF PANTALONI</t>
  </si>
  <si>
    <t>00SPN90662U</t>
  </si>
  <si>
    <t>00SPN90662U02</t>
  </si>
  <si>
    <t>DUFF 0662U</t>
  </si>
  <si>
    <t>00SQ18</t>
  </si>
  <si>
    <t>00DNM</t>
  </si>
  <si>
    <t>J-EDEN GIACCA</t>
  </si>
  <si>
    <t>00SQ1800DNM</t>
  </si>
  <si>
    <t>00SQ1800DNM81E</t>
  </si>
  <si>
    <t>00SQ18 00DNM</t>
  </si>
  <si>
    <t>00SQ1E</t>
  </si>
  <si>
    <t>0IAKU</t>
  </si>
  <si>
    <t>7BH</t>
  </si>
  <si>
    <t>CHINCHILLA</t>
  </si>
  <si>
    <t>J-MAC CAPPOTTO</t>
  </si>
  <si>
    <t>00SQ1E0IAKU</t>
  </si>
  <si>
    <t>00SQ1E0IAKU7BH</t>
  </si>
  <si>
    <t>00SQ1E 0IAKU</t>
  </si>
  <si>
    <t>00SQ1E0IAKU81E</t>
  </si>
  <si>
    <t>00SQRY</t>
  </si>
  <si>
    <t>0091B</t>
  </si>
  <si>
    <t>CL-T-SCRAP MAGLIETTA</t>
  </si>
  <si>
    <t>00SQRY0091B</t>
  </si>
  <si>
    <t>00SQRY0091B100</t>
  </si>
  <si>
    <t>00SQRY 0091B</t>
  </si>
  <si>
    <t>100%VI</t>
  </si>
  <si>
    <t>00SR4B</t>
  </si>
  <si>
    <t>0WADY</t>
  </si>
  <si>
    <t>ME-T-JOE-S MAGLIETTA</t>
  </si>
  <si>
    <t>00SR4B0WADY</t>
  </si>
  <si>
    <t>00SR4B0WADY81E</t>
  </si>
  <si>
    <t>00SR4B 0WADY</t>
  </si>
  <si>
    <t>00SR4B0WADY900</t>
  </si>
  <si>
    <t>94G</t>
  </si>
  <si>
    <t>00SR4B0WADY94G</t>
  </si>
  <si>
    <t>80%CO 20%PL</t>
  </si>
  <si>
    <t>00SR4M</t>
  </si>
  <si>
    <t>0CAKV</t>
  </si>
  <si>
    <t>129</t>
  </si>
  <si>
    <t>VAPOUROUS GRAY</t>
  </si>
  <si>
    <t>ME-S-JOERAG-S FELPA</t>
  </si>
  <si>
    <t>00SR4M0CAKV</t>
  </si>
  <si>
    <t>00SR4M0CAKV129</t>
  </si>
  <si>
    <t>00SR4M 0CAKV</t>
  </si>
  <si>
    <t>00SR4M0CAKV81E</t>
  </si>
  <si>
    <t>00SR4M0CAKV93R</t>
  </si>
  <si>
    <t>00SR4X</t>
  </si>
  <si>
    <t>ME-S-JOE-RAG-P FELPA</t>
  </si>
  <si>
    <t>00SR4X0CAKV</t>
  </si>
  <si>
    <t>00SR4X0CAKV93R</t>
  </si>
  <si>
    <t>00SR4X 0CAKV</t>
  </si>
  <si>
    <t>00SR4Y</t>
  </si>
  <si>
    <t>ME-T-JOE-LP MAGLIETTA</t>
  </si>
  <si>
    <t>00SR4Y0WADY</t>
  </si>
  <si>
    <t>00SR4Y0WADY900</t>
  </si>
  <si>
    <t>00SR4Y 0WADY</t>
  </si>
  <si>
    <t>00SS09</t>
  </si>
  <si>
    <t>0GAJY</t>
  </si>
  <si>
    <t>ME-T-MARKUS-N MAGLIETTA</t>
  </si>
  <si>
    <t>00SS090GAJY</t>
  </si>
  <si>
    <t>00SS090GAJY900</t>
  </si>
  <si>
    <t>00SS09 0GAJY</t>
  </si>
  <si>
    <t>00SS090GAJY912</t>
  </si>
  <si>
    <t>00SSYS</t>
  </si>
  <si>
    <t>0LAKY</t>
  </si>
  <si>
    <t>ADV-T-HOT MAGLIETTA</t>
  </si>
  <si>
    <t>00SSYS0LAKY</t>
  </si>
  <si>
    <t>00SSYS0LAKY100</t>
  </si>
  <si>
    <t>00SSYS 0LAKY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</si>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</sst>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€&quot;_ ;_ * \(#,##0.00\)\ &quot;€&quot;_ ;_ * &quot;-&quot;??_)\ &quot;€&quot;_ ;_ @_ "/>
    <numFmt numFmtId="165" formatCode="&quot;€&quot;\ #,##0.00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rgb="FF941651"/>
      <name val="Calibri"/>
      <scheme val="minor"/>
    </font>
    <font>
      <sz val="8"/>
      <color rgb="FF00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4165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941651"/>
      </left>
      <right/>
      <top style="medium">
        <color rgb="FF941651"/>
      </top>
      <bottom/>
      <diagonal/>
    </border>
    <border>
      <left/>
      <right/>
      <top style="medium">
        <color rgb="FF941651"/>
      </top>
      <bottom/>
      <diagonal/>
    </border>
    <border>
      <left/>
      <right style="medium">
        <color rgb="FF941651"/>
      </right>
      <top style="medium">
        <color rgb="FF941651"/>
      </top>
      <bottom/>
      <diagonal/>
    </border>
    <border>
      <left style="medium">
        <color rgb="FF941651"/>
      </left>
      <right/>
      <top/>
      <bottom/>
      <diagonal/>
    </border>
    <border>
      <left/>
      <right style="medium">
        <color rgb="FF941651"/>
      </right>
      <top/>
      <bottom/>
      <diagonal/>
    </border>
    <border>
      <left style="medium">
        <color rgb="FF941651"/>
      </left>
      <right/>
      <top/>
      <bottom style="medium">
        <color rgb="FF941651"/>
      </bottom>
      <diagonal/>
    </border>
    <border>
      <left/>
      <right/>
      <top/>
      <bottom style="medium">
        <color rgb="FF941651"/>
      </bottom>
      <diagonal/>
    </border>
    <border>
      <left/>
      <right style="medium">
        <color rgb="FF941651"/>
      </right>
      <top/>
      <bottom style="medium">
        <color rgb="FF94165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2" applyFont="1"/>
    <xf numFmtId="3" fontId="2" fillId="0" borderId="0" xfId="2" applyNumberFormat="1" applyFont="1"/>
    <xf numFmtId="0" fontId="4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right" wrapText="1"/>
    </xf>
    <xf numFmtId="0" fontId="7" fillId="0" borderId="0" xfId="0" quotePrefix="1" applyFont="1" applyAlignment="1">
      <alignment horizontal="right" wrapText="1"/>
    </xf>
    <xf numFmtId="0" fontId="9" fillId="0" borderId="0" xfId="2" applyFont="1"/>
    <xf numFmtId="165" fontId="8" fillId="0" borderId="0" xfId="2" applyNumberFormat="1" applyFont="1"/>
    <xf numFmtId="3" fontId="10" fillId="0" borderId="0" xfId="2" applyNumberFormat="1" applyFont="1"/>
    <xf numFmtId="0" fontId="11" fillId="2" borderId="0" xfId="0" applyFont="1" applyFill="1" applyBorder="1" applyAlignment="1">
      <alignment horizontal="left" vertical="center" wrapText="1"/>
    </xf>
    <xf numFmtId="0" fontId="11" fillId="2" borderId="0" xfId="3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4" fontId="2" fillId="0" borderId="0" xfId="1" applyFont="1"/>
    <xf numFmtId="3" fontId="14" fillId="0" borderId="0" xfId="0" applyNumberFormat="1" applyFont="1" applyBorder="1" applyAlignment="1">
      <alignment horizontal="right"/>
    </xf>
    <xf numFmtId="165" fontId="10" fillId="3" borderId="0" xfId="2" applyNumberFormat="1" applyFont="1" applyFill="1"/>
    <xf numFmtId="3" fontId="10" fillId="3" borderId="0" xfId="2" applyNumberFormat="1" applyFont="1" applyFill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e 2" xfId="3"/>
    <cellStyle name="Normale 3" xfId="2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7"/>
  <colors>
    <mruColors>
      <color rgb="FF94165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85"/>
  <sheetViews>
    <sheetView showGridLines="0" tabSelected="1" workbookViewId="0">
      <selection activeCell="D9" sqref="D9"/>
    </sheetView>
  </sheetViews>
  <sheetFormatPr defaultColWidth="9.140625" defaultRowHeight="12.75" x14ac:dyDescent="0.2"/>
  <cols>
    <col min="1" max="1" width="17.28515625" style="1" customWidth="1"/>
    <col min="2" max="8" width="9.140625" style="1"/>
    <col min="9" max="9" width="8.28515625" style="1" bestFit="1" customWidth="1"/>
    <col min="10" max="10" width="17.7109375" style="1" bestFit="1" customWidth="1"/>
    <col min="11" max="11" width="25.85546875" style="1" bestFit="1" customWidth="1"/>
    <col min="12" max="12" width="11.7109375" style="1" bestFit="1" customWidth="1"/>
    <col min="13" max="13" width="14.140625" style="1" bestFit="1" customWidth="1"/>
    <col min="14" max="14" width="15" style="1" bestFit="1" customWidth="1"/>
    <col min="15" max="17" width="11.28515625" style="1" customWidth="1"/>
    <col min="18" max="18" width="12.7109375" style="1" bestFit="1" customWidth="1"/>
    <col min="19" max="20" width="11.28515625" style="1" customWidth="1"/>
    <col min="21" max="21" width="5.85546875" style="1" bestFit="1" customWidth="1"/>
    <col min="22" max="22" width="6.42578125" style="2" bestFit="1" customWidth="1"/>
    <col min="23" max="23" width="5" style="3" bestFit="1" customWidth="1"/>
    <col min="24" max="43" width="4.7109375" style="1" customWidth="1"/>
    <col min="44" max="16384" width="9.140625" style="1"/>
  </cols>
  <sheetData>
    <row r="1" spans="1:43" x14ac:dyDescent="0.2">
      <c r="W1" s="3" t="s">
        <v>0</v>
      </c>
      <c r="X1" s="4" t="s">
        <v>1</v>
      </c>
      <c r="Y1" s="4" t="s">
        <v>2</v>
      </c>
      <c r="Z1" s="4" t="s">
        <v>3</v>
      </c>
      <c r="AA1" s="4" t="s">
        <v>4</v>
      </c>
      <c r="AB1" s="4" t="s">
        <v>5</v>
      </c>
      <c r="AC1" s="4" t="s">
        <v>6</v>
      </c>
      <c r="AD1" s="4" t="s">
        <v>7</v>
      </c>
      <c r="AE1" s="4" t="s">
        <v>8</v>
      </c>
      <c r="AF1" s="4" t="s">
        <v>9</v>
      </c>
      <c r="AG1" s="4" t="s">
        <v>10</v>
      </c>
      <c r="AH1" s="4" t="s">
        <v>11</v>
      </c>
      <c r="AI1" s="4" t="s">
        <v>12</v>
      </c>
      <c r="AJ1" s="4" t="s">
        <v>13</v>
      </c>
      <c r="AK1" s="4" t="s">
        <v>14</v>
      </c>
      <c r="AL1" s="4" t="s">
        <v>15</v>
      </c>
      <c r="AM1" s="4" t="s">
        <v>16</v>
      </c>
      <c r="AN1" s="4" t="s">
        <v>17</v>
      </c>
      <c r="AO1" s="4" t="s">
        <v>17</v>
      </c>
      <c r="AP1" s="4" t="s">
        <v>17</v>
      </c>
      <c r="AQ1" s="4" t="s">
        <v>17</v>
      </c>
    </row>
    <row r="2" spans="1:43" ht="13.5" thickBot="1" x14ac:dyDescent="0.25">
      <c r="W2" s="3" t="s">
        <v>18</v>
      </c>
      <c r="X2" s="4" t="s">
        <v>19</v>
      </c>
      <c r="Y2" s="4" t="s">
        <v>17</v>
      </c>
      <c r="Z2" s="4" t="s">
        <v>17</v>
      </c>
      <c r="AA2" s="4" t="s">
        <v>17</v>
      </c>
      <c r="AB2" s="4" t="s">
        <v>17</v>
      </c>
      <c r="AC2" s="4" t="s">
        <v>17</v>
      </c>
      <c r="AD2" s="4" t="s">
        <v>17</v>
      </c>
      <c r="AE2" s="4" t="s">
        <v>17</v>
      </c>
      <c r="AF2" s="4" t="s">
        <v>17</v>
      </c>
      <c r="AG2" s="4" t="s">
        <v>17</v>
      </c>
      <c r="AH2" s="4" t="s">
        <v>17</v>
      </c>
      <c r="AI2" s="4" t="s">
        <v>17</v>
      </c>
      <c r="AJ2" s="4" t="s">
        <v>17</v>
      </c>
      <c r="AK2" s="4" t="s">
        <v>17</v>
      </c>
      <c r="AL2" s="4" t="s">
        <v>17</v>
      </c>
      <c r="AM2" s="4" t="s">
        <v>17</v>
      </c>
      <c r="AN2" s="4" t="s">
        <v>17</v>
      </c>
      <c r="AO2" s="4" t="s">
        <v>17</v>
      </c>
      <c r="AP2" s="4" t="s">
        <v>17</v>
      </c>
      <c r="AQ2" s="4" t="s">
        <v>17</v>
      </c>
    </row>
    <row r="3" spans="1:43" ht="14.1" customHeight="1" x14ac:dyDescent="0.2">
      <c r="H3" s="18" t="s">
        <v>20</v>
      </c>
      <c r="I3" s="19"/>
      <c r="J3" s="19"/>
      <c r="K3" s="19"/>
      <c r="L3" s="19"/>
      <c r="M3" s="19"/>
      <c r="N3" s="20"/>
      <c r="W3" s="3" t="s">
        <v>21</v>
      </c>
      <c r="X3" s="4" t="s">
        <v>22</v>
      </c>
      <c r="Y3" s="4" t="s">
        <v>0</v>
      </c>
      <c r="Z3" s="4" t="s">
        <v>23</v>
      </c>
      <c r="AA3" s="4" t="s">
        <v>24</v>
      </c>
      <c r="AB3" s="4" t="s">
        <v>18</v>
      </c>
      <c r="AC3" s="4" t="s">
        <v>21</v>
      </c>
      <c r="AD3" s="4" t="s">
        <v>17</v>
      </c>
      <c r="AE3" s="4" t="s">
        <v>17</v>
      </c>
      <c r="AF3" s="4" t="s">
        <v>17</v>
      </c>
      <c r="AG3" s="4" t="s">
        <v>17</v>
      </c>
      <c r="AH3" s="4" t="s">
        <v>17</v>
      </c>
      <c r="AI3" s="4" t="s">
        <v>17</v>
      </c>
      <c r="AJ3" s="4" t="s">
        <v>17</v>
      </c>
      <c r="AK3" s="4" t="s">
        <v>17</v>
      </c>
      <c r="AL3" s="4" t="s">
        <v>17</v>
      </c>
      <c r="AM3" s="4" t="s">
        <v>17</v>
      </c>
      <c r="AN3" s="4" t="s">
        <v>17</v>
      </c>
      <c r="AO3" s="4" t="s">
        <v>17</v>
      </c>
      <c r="AP3" s="4" t="s">
        <v>17</v>
      </c>
      <c r="AQ3" s="4" t="s">
        <v>17</v>
      </c>
    </row>
    <row r="4" spans="1:43" ht="14.1" customHeight="1" x14ac:dyDescent="0.2">
      <c r="H4" s="21"/>
      <c r="I4" s="22"/>
      <c r="J4" s="22"/>
      <c r="K4" s="22"/>
      <c r="L4" s="22"/>
      <c r="M4" s="22"/>
      <c r="N4" s="23"/>
      <c r="W4" s="3" t="s">
        <v>25</v>
      </c>
      <c r="X4" s="4" t="s">
        <v>26</v>
      </c>
      <c r="Y4" s="4" t="s">
        <v>27</v>
      </c>
      <c r="Z4" s="4" t="s">
        <v>28</v>
      </c>
      <c r="AA4" s="4" t="s">
        <v>29</v>
      </c>
      <c r="AB4" s="4" t="s">
        <v>30</v>
      </c>
      <c r="AC4" s="4" t="s">
        <v>31</v>
      </c>
      <c r="AD4" s="4" t="s">
        <v>32</v>
      </c>
      <c r="AE4" s="4" t="s">
        <v>17</v>
      </c>
      <c r="AF4" s="4" t="s">
        <v>17</v>
      </c>
      <c r="AG4" s="4" t="s">
        <v>17</v>
      </c>
      <c r="AH4" s="4" t="s">
        <v>17</v>
      </c>
      <c r="AI4" s="4" t="s">
        <v>17</v>
      </c>
      <c r="AJ4" s="4" t="s">
        <v>17</v>
      </c>
      <c r="AK4" s="4" t="s">
        <v>17</v>
      </c>
      <c r="AL4" s="4" t="s">
        <v>17</v>
      </c>
      <c r="AM4" s="4" t="s">
        <v>17</v>
      </c>
      <c r="AN4" s="4" t="s">
        <v>17</v>
      </c>
      <c r="AO4" s="4" t="s">
        <v>17</v>
      </c>
      <c r="AP4" s="4" t="s">
        <v>17</v>
      </c>
      <c r="AQ4" s="4" t="s">
        <v>17</v>
      </c>
    </row>
    <row r="5" spans="1:43" ht="14.1" customHeight="1" x14ac:dyDescent="0.2">
      <c r="H5" s="21"/>
      <c r="I5" s="22"/>
      <c r="J5" s="22"/>
      <c r="K5" s="22"/>
      <c r="L5" s="22"/>
      <c r="M5" s="22"/>
      <c r="N5" s="23"/>
      <c r="W5" s="3" t="s">
        <v>33</v>
      </c>
      <c r="X5" s="4" t="s">
        <v>34</v>
      </c>
      <c r="Y5" s="4" t="s">
        <v>35</v>
      </c>
      <c r="Z5" s="4" t="s">
        <v>36</v>
      </c>
      <c r="AA5" s="4" t="s">
        <v>37</v>
      </c>
      <c r="AB5" s="4" t="s">
        <v>38</v>
      </c>
      <c r="AC5" s="4" t="s">
        <v>39</v>
      </c>
      <c r="AD5" s="4" t="s">
        <v>40</v>
      </c>
      <c r="AE5" s="4" t="s">
        <v>41</v>
      </c>
      <c r="AF5" s="4" t="s">
        <v>42</v>
      </c>
      <c r="AG5" s="4" t="s">
        <v>43</v>
      </c>
      <c r="AH5" s="4" t="s">
        <v>44</v>
      </c>
      <c r="AI5" s="4" t="s">
        <v>17</v>
      </c>
      <c r="AJ5" s="4" t="s">
        <v>17</v>
      </c>
      <c r="AK5" s="4" t="s">
        <v>17</v>
      </c>
      <c r="AL5" s="4" t="s">
        <v>17</v>
      </c>
      <c r="AM5" s="4" t="s">
        <v>17</v>
      </c>
      <c r="AN5" s="4" t="s">
        <v>17</v>
      </c>
      <c r="AO5" s="4" t="s">
        <v>17</v>
      </c>
      <c r="AP5" s="4" t="s">
        <v>17</v>
      </c>
      <c r="AQ5" s="4" t="s">
        <v>17</v>
      </c>
    </row>
    <row r="6" spans="1:43" ht="14.1" customHeight="1" x14ac:dyDescent="0.2">
      <c r="H6" s="21"/>
      <c r="I6" s="22"/>
      <c r="J6" s="22"/>
      <c r="K6" s="22"/>
      <c r="L6" s="22"/>
      <c r="M6" s="22"/>
      <c r="N6" s="23"/>
      <c r="W6" s="3" t="s">
        <v>45</v>
      </c>
      <c r="X6" s="4" t="s">
        <v>46</v>
      </c>
      <c r="Y6" s="4" t="s">
        <v>47</v>
      </c>
      <c r="Z6" s="4" t="s">
        <v>48</v>
      </c>
      <c r="AA6" s="4" t="s">
        <v>12</v>
      </c>
      <c r="AB6" s="4" t="s">
        <v>49</v>
      </c>
      <c r="AC6" s="4" t="s">
        <v>50</v>
      </c>
      <c r="AD6" s="4" t="s">
        <v>13</v>
      </c>
      <c r="AE6" s="4" t="s">
        <v>51</v>
      </c>
      <c r="AF6" s="4" t="s">
        <v>52</v>
      </c>
      <c r="AG6" s="4" t="s">
        <v>14</v>
      </c>
      <c r="AH6" s="4" t="s">
        <v>53</v>
      </c>
      <c r="AI6" s="4" t="s">
        <v>54</v>
      </c>
      <c r="AJ6" s="4" t="s">
        <v>15</v>
      </c>
      <c r="AK6" s="4" t="s">
        <v>55</v>
      </c>
      <c r="AL6" s="4" t="s">
        <v>56</v>
      </c>
      <c r="AM6" s="4" t="s">
        <v>16</v>
      </c>
      <c r="AN6" s="4" t="s">
        <v>57</v>
      </c>
      <c r="AO6" s="4" t="s">
        <v>58</v>
      </c>
      <c r="AP6" s="4" t="s">
        <v>59</v>
      </c>
      <c r="AQ6" s="4" t="s">
        <v>60</v>
      </c>
    </row>
    <row r="7" spans="1:43" ht="14.1" customHeight="1" x14ac:dyDescent="0.2">
      <c r="H7" s="21"/>
      <c r="I7" s="22"/>
      <c r="J7" s="22"/>
      <c r="K7" s="22"/>
      <c r="L7" s="22"/>
      <c r="M7" s="22"/>
      <c r="N7" s="23"/>
      <c r="W7" s="3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  <c r="AC7" s="4" t="s">
        <v>67</v>
      </c>
      <c r="AD7" s="4" t="s">
        <v>68</v>
      </c>
      <c r="AE7" s="4" t="s">
        <v>69</v>
      </c>
      <c r="AF7" s="4" t="s">
        <v>17</v>
      </c>
      <c r="AG7" s="4" t="s">
        <v>17</v>
      </c>
      <c r="AH7" s="4" t="s">
        <v>17</v>
      </c>
      <c r="AI7" s="4" t="s">
        <v>17</v>
      </c>
      <c r="AJ7" s="4" t="s">
        <v>17</v>
      </c>
      <c r="AK7" s="4" t="s">
        <v>17</v>
      </c>
      <c r="AL7" s="4" t="s">
        <v>17</v>
      </c>
      <c r="AM7" s="4" t="s">
        <v>17</v>
      </c>
      <c r="AN7" s="4" t="s">
        <v>17</v>
      </c>
      <c r="AO7" s="4" t="s">
        <v>17</v>
      </c>
      <c r="AP7" s="4" t="s">
        <v>17</v>
      </c>
      <c r="AQ7" s="4" t="s">
        <v>17</v>
      </c>
    </row>
    <row r="8" spans="1:43" ht="15" customHeight="1" thickBot="1" x14ac:dyDescent="0.25">
      <c r="H8" s="24"/>
      <c r="I8" s="25"/>
      <c r="J8" s="25"/>
      <c r="K8" s="25"/>
      <c r="L8" s="25"/>
      <c r="M8" s="25"/>
      <c r="N8" s="26"/>
      <c r="W8" s="3" t="s">
        <v>70</v>
      </c>
      <c r="X8" s="4" t="s">
        <v>11</v>
      </c>
      <c r="Y8" s="4" t="s">
        <v>12</v>
      </c>
      <c r="Z8" s="4" t="s">
        <v>13</v>
      </c>
      <c r="AA8" s="4" t="s">
        <v>14</v>
      </c>
      <c r="AB8" s="4" t="s">
        <v>15</v>
      </c>
      <c r="AC8" s="4" t="s">
        <v>16</v>
      </c>
      <c r="AD8" s="4" t="s">
        <v>59</v>
      </c>
      <c r="AE8" s="4" t="s">
        <v>71</v>
      </c>
      <c r="AF8" s="4" t="s">
        <v>72</v>
      </c>
      <c r="AG8" s="4" t="s">
        <v>73</v>
      </c>
      <c r="AH8" s="4" t="s">
        <v>74</v>
      </c>
      <c r="AI8" s="4" t="s">
        <v>75</v>
      </c>
      <c r="AJ8" s="4" t="s">
        <v>76</v>
      </c>
      <c r="AK8" s="4" t="s">
        <v>77</v>
      </c>
      <c r="AL8" s="4" t="s">
        <v>17</v>
      </c>
      <c r="AM8" s="4" t="s">
        <v>17</v>
      </c>
      <c r="AN8" s="4" t="s">
        <v>17</v>
      </c>
      <c r="AO8" s="4" t="s">
        <v>17</v>
      </c>
      <c r="AP8" s="4" t="s">
        <v>17</v>
      </c>
      <c r="AQ8" s="4" t="s">
        <v>17</v>
      </c>
    </row>
    <row r="9" spans="1:43" x14ac:dyDescent="0.2">
      <c r="W9" s="3" t="s">
        <v>78</v>
      </c>
      <c r="X9" s="4" t="s">
        <v>79</v>
      </c>
      <c r="Y9" s="4" t="s">
        <v>80</v>
      </c>
      <c r="Z9" s="4" t="s">
        <v>81</v>
      </c>
      <c r="AA9" s="4" t="s">
        <v>82</v>
      </c>
      <c r="AB9" s="4" t="s">
        <v>83</v>
      </c>
      <c r="AC9" s="4" t="s">
        <v>84</v>
      </c>
      <c r="AD9" s="4" t="s">
        <v>85</v>
      </c>
      <c r="AE9" s="4" t="s">
        <v>86</v>
      </c>
      <c r="AF9" s="4" t="s">
        <v>87</v>
      </c>
      <c r="AG9" s="4" t="s">
        <v>88</v>
      </c>
      <c r="AH9" s="4" t="s">
        <v>89</v>
      </c>
      <c r="AI9" s="4" t="s">
        <v>90</v>
      </c>
      <c r="AJ9" s="4" t="s">
        <v>91</v>
      </c>
      <c r="AK9" s="4" t="s">
        <v>92</v>
      </c>
      <c r="AL9" s="4" t="s">
        <v>93</v>
      </c>
      <c r="AM9" s="4" t="s">
        <v>17</v>
      </c>
      <c r="AN9" s="4" t="s">
        <v>17</v>
      </c>
      <c r="AO9" s="4" t="s">
        <v>17</v>
      </c>
      <c r="AP9" s="4" t="s">
        <v>17</v>
      </c>
      <c r="AQ9" s="4" t="s">
        <v>17</v>
      </c>
    </row>
    <row r="10" spans="1:43" x14ac:dyDescent="0.2">
      <c r="W10" s="3" t="s">
        <v>2</v>
      </c>
      <c r="X10" s="4" t="s">
        <v>94</v>
      </c>
      <c r="Y10" s="4" t="s">
        <v>26</v>
      </c>
      <c r="Z10" s="4" t="s">
        <v>27</v>
      </c>
      <c r="AA10" s="4" t="s">
        <v>28</v>
      </c>
      <c r="AB10" s="4" t="s">
        <v>29</v>
      </c>
      <c r="AC10" s="4" t="s">
        <v>30</v>
      </c>
      <c r="AD10" s="4" t="s">
        <v>31</v>
      </c>
      <c r="AE10" s="4" t="s">
        <v>32</v>
      </c>
      <c r="AF10" s="4" t="s">
        <v>17</v>
      </c>
      <c r="AG10" s="4" t="s">
        <v>17</v>
      </c>
      <c r="AH10" s="4" t="s">
        <v>17</v>
      </c>
      <c r="AI10" s="4" t="s">
        <v>17</v>
      </c>
      <c r="AJ10" s="4" t="s">
        <v>17</v>
      </c>
      <c r="AK10" s="4" t="s">
        <v>17</v>
      </c>
      <c r="AL10" s="4" t="s">
        <v>17</v>
      </c>
      <c r="AM10" s="4" t="s">
        <v>17</v>
      </c>
      <c r="AN10" s="4" t="s">
        <v>17</v>
      </c>
      <c r="AO10" s="4" t="s">
        <v>17</v>
      </c>
      <c r="AP10" s="4" t="s">
        <v>17</v>
      </c>
      <c r="AQ10" s="4" t="s">
        <v>17</v>
      </c>
    </row>
    <row r="11" spans="1:43" x14ac:dyDescent="0.2">
      <c r="S11" s="1" t="s">
        <v>483</v>
      </c>
      <c r="W11" s="3" t="s">
        <v>9</v>
      </c>
      <c r="X11" s="5" t="s">
        <v>95</v>
      </c>
      <c r="Y11" s="5" t="s">
        <v>96</v>
      </c>
      <c r="Z11" s="5" t="s">
        <v>45</v>
      </c>
      <c r="AA11" s="5" t="s">
        <v>97</v>
      </c>
      <c r="AB11" s="5" t="s">
        <v>61</v>
      </c>
      <c r="AC11" s="5" t="s">
        <v>98</v>
      </c>
      <c r="AD11" s="5" t="s">
        <v>99</v>
      </c>
      <c r="AE11" s="5" t="s">
        <v>100</v>
      </c>
      <c r="AF11" s="5" t="s">
        <v>101</v>
      </c>
      <c r="AG11" s="5" t="s">
        <v>102</v>
      </c>
      <c r="AH11" s="5" t="s">
        <v>70</v>
      </c>
      <c r="AI11" s="5" t="s">
        <v>103</v>
      </c>
      <c r="AJ11" s="5" t="s">
        <v>78</v>
      </c>
      <c r="AK11" s="5" t="s">
        <v>104</v>
      </c>
      <c r="AL11" s="5" t="s">
        <v>105</v>
      </c>
      <c r="AM11" s="4" t="s">
        <v>7</v>
      </c>
      <c r="AN11" s="4" t="s">
        <v>8</v>
      </c>
      <c r="AO11" s="4" t="s">
        <v>106</v>
      </c>
      <c r="AP11" s="4" t="s">
        <v>17</v>
      </c>
      <c r="AQ11" s="4" t="s">
        <v>17</v>
      </c>
    </row>
    <row r="12" spans="1:43" x14ac:dyDescent="0.2">
      <c r="U12" s="6"/>
      <c r="W12" s="3" t="s">
        <v>10</v>
      </c>
      <c r="X12" s="4" t="s">
        <v>77</v>
      </c>
      <c r="Y12" s="4" t="s">
        <v>34</v>
      </c>
      <c r="Z12" s="4" t="s">
        <v>35</v>
      </c>
      <c r="AA12" s="4" t="s">
        <v>36</v>
      </c>
      <c r="AB12" s="4" t="s">
        <v>37</v>
      </c>
      <c r="AC12" s="4" t="s">
        <v>38</v>
      </c>
      <c r="AD12" s="4" t="s">
        <v>39</v>
      </c>
      <c r="AE12" s="4" t="s">
        <v>40</v>
      </c>
      <c r="AF12" s="4" t="s">
        <v>41</v>
      </c>
      <c r="AG12" s="4" t="s">
        <v>42</v>
      </c>
      <c r="AH12" s="4" t="s">
        <v>43</v>
      </c>
      <c r="AI12" s="4" t="s">
        <v>44</v>
      </c>
      <c r="AJ12" s="4" t="s">
        <v>107</v>
      </c>
      <c r="AK12" s="4" t="s">
        <v>17</v>
      </c>
      <c r="AL12" s="4" t="s">
        <v>17</v>
      </c>
      <c r="AM12" s="4" t="s">
        <v>17</v>
      </c>
      <c r="AN12" s="4" t="s">
        <v>17</v>
      </c>
      <c r="AO12" s="4" t="s">
        <v>17</v>
      </c>
      <c r="AP12" s="4" t="s">
        <v>17</v>
      </c>
      <c r="AQ12" s="4" t="s">
        <v>17</v>
      </c>
    </row>
    <row r="13" spans="1:43" x14ac:dyDescent="0.2">
      <c r="U13" s="6"/>
      <c r="W13" s="3" t="s">
        <v>12</v>
      </c>
      <c r="X13" s="4" t="s">
        <v>78</v>
      </c>
      <c r="Y13" s="4" t="s">
        <v>105</v>
      </c>
      <c r="Z13" s="4" t="s">
        <v>1</v>
      </c>
      <c r="AA13" s="4" t="s">
        <v>2</v>
      </c>
      <c r="AB13" s="4" t="s">
        <v>3</v>
      </c>
      <c r="AC13" s="4" t="s">
        <v>4</v>
      </c>
      <c r="AD13" s="4" t="s">
        <v>5</v>
      </c>
      <c r="AE13" s="4" t="s">
        <v>6</v>
      </c>
      <c r="AF13" s="4" t="s">
        <v>7</v>
      </c>
      <c r="AG13" s="4" t="s">
        <v>8</v>
      </c>
      <c r="AH13" s="4" t="s">
        <v>9</v>
      </c>
      <c r="AI13" s="4" t="s">
        <v>10</v>
      </c>
      <c r="AJ13" s="4" t="s">
        <v>11</v>
      </c>
      <c r="AK13" s="4" t="s">
        <v>12</v>
      </c>
      <c r="AL13" s="4" t="s">
        <v>13</v>
      </c>
      <c r="AM13" s="4" t="s">
        <v>14</v>
      </c>
      <c r="AN13" s="4" t="s">
        <v>15</v>
      </c>
      <c r="AO13" s="4" t="s">
        <v>16</v>
      </c>
      <c r="AP13" s="4" t="s">
        <v>17</v>
      </c>
      <c r="AQ13" s="4" t="s">
        <v>17</v>
      </c>
    </row>
    <row r="14" spans="1:43" x14ac:dyDescent="0.2">
      <c r="O14" s="7"/>
      <c r="P14" s="16">
        <f>SUBTOTAL(9,P16:P78)</f>
        <v>3041511</v>
      </c>
      <c r="Q14" s="7"/>
      <c r="R14" s="16">
        <f>SUBTOTAL(9,R16:R78)</f>
        <v>1216604.4000000001</v>
      </c>
      <c r="S14" s="7"/>
      <c r="T14" s="16">
        <f>SUBTOTAL(9,T16:T78)</f>
        <v>742035.06666666653</v>
      </c>
      <c r="U14" s="8"/>
      <c r="V14" s="17">
        <f>SUBTOTAL(9,V16:V78)</f>
        <v>22758</v>
      </c>
      <c r="W14" s="3" t="s">
        <v>50</v>
      </c>
      <c r="X14" s="4" t="s">
        <v>11</v>
      </c>
      <c r="Y14" s="4" t="s">
        <v>12</v>
      </c>
      <c r="Z14" s="4" t="s">
        <v>13</v>
      </c>
      <c r="AA14" s="4" t="s">
        <v>14</v>
      </c>
      <c r="AB14" s="4" t="s">
        <v>15</v>
      </c>
      <c r="AC14" s="4" t="s">
        <v>16</v>
      </c>
      <c r="AD14" s="4" t="s">
        <v>59</v>
      </c>
      <c r="AE14" s="4" t="s">
        <v>71</v>
      </c>
      <c r="AF14" s="4" t="s">
        <v>72</v>
      </c>
      <c r="AG14" s="4" t="s">
        <v>73</v>
      </c>
      <c r="AH14" s="4" t="s">
        <v>74</v>
      </c>
      <c r="AI14" s="4" t="s">
        <v>75</v>
      </c>
      <c r="AJ14" s="4" t="s">
        <v>76</v>
      </c>
      <c r="AK14" s="4" t="s">
        <v>77</v>
      </c>
      <c r="AL14" s="4" t="s">
        <v>17</v>
      </c>
      <c r="AM14" s="4" t="s">
        <v>17</v>
      </c>
      <c r="AN14" s="4" t="s">
        <v>17</v>
      </c>
      <c r="AO14" s="4" t="s">
        <v>17</v>
      </c>
      <c r="AP14" s="4" t="s">
        <v>17</v>
      </c>
      <c r="AQ14" s="4" t="s">
        <v>17</v>
      </c>
    </row>
    <row r="15" spans="1:43" s="13" customFormat="1" ht="15.75" customHeight="1" x14ac:dyDescent="0.2">
      <c r="A15" s="9" t="s">
        <v>108</v>
      </c>
      <c r="B15" s="9" t="s">
        <v>109</v>
      </c>
      <c r="C15" s="9" t="s">
        <v>110</v>
      </c>
      <c r="D15" s="9" t="s">
        <v>111</v>
      </c>
      <c r="E15" s="9" t="s">
        <v>112</v>
      </c>
      <c r="F15" s="9" t="s">
        <v>113</v>
      </c>
      <c r="G15" s="9" t="s">
        <v>114</v>
      </c>
      <c r="H15" s="9" t="s">
        <v>115</v>
      </c>
      <c r="I15" s="9" t="s">
        <v>116</v>
      </c>
      <c r="J15" s="9" t="s">
        <v>117</v>
      </c>
      <c r="K15" s="9" t="s">
        <v>118</v>
      </c>
      <c r="L15" s="10" t="s">
        <v>119</v>
      </c>
      <c r="M15" s="10" t="s">
        <v>120</v>
      </c>
      <c r="N15" s="10" t="s">
        <v>121</v>
      </c>
      <c r="O15" s="11" t="s">
        <v>122</v>
      </c>
      <c r="P15" s="11" t="s">
        <v>123</v>
      </c>
      <c r="Q15" s="11" t="s">
        <v>124</v>
      </c>
      <c r="R15" s="11" t="s">
        <v>125</v>
      </c>
      <c r="S15" s="11" t="s">
        <v>126</v>
      </c>
      <c r="T15" s="11" t="s">
        <v>127</v>
      </c>
      <c r="U15" s="11" t="s">
        <v>128</v>
      </c>
      <c r="V15" s="9" t="s">
        <v>129</v>
      </c>
      <c r="W15" s="12" t="s">
        <v>130</v>
      </c>
      <c r="X15" s="9" t="s">
        <v>131</v>
      </c>
      <c r="Y15" s="9" t="s">
        <v>132</v>
      </c>
      <c r="Z15" s="9" t="s">
        <v>133</v>
      </c>
      <c r="AA15" s="9" t="s">
        <v>134</v>
      </c>
      <c r="AB15" s="9" t="s">
        <v>135</v>
      </c>
      <c r="AC15" s="9" t="s">
        <v>136</v>
      </c>
      <c r="AD15" s="9" t="s">
        <v>137</v>
      </c>
      <c r="AE15" s="9" t="s">
        <v>138</v>
      </c>
      <c r="AF15" s="9" t="s">
        <v>139</v>
      </c>
      <c r="AG15" s="9" t="s">
        <v>140</v>
      </c>
      <c r="AH15" s="9" t="s">
        <v>141</v>
      </c>
      <c r="AI15" s="9" t="s">
        <v>142</v>
      </c>
      <c r="AJ15" s="9" t="s">
        <v>143</v>
      </c>
      <c r="AK15" s="9" t="s">
        <v>144</v>
      </c>
      <c r="AL15" s="9" t="s">
        <v>145</v>
      </c>
      <c r="AM15" s="9" t="s">
        <v>146</v>
      </c>
      <c r="AN15" s="9" t="s">
        <v>147</v>
      </c>
      <c r="AO15" s="9" t="s">
        <v>148</v>
      </c>
      <c r="AP15" s="9" t="s">
        <v>149</v>
      </c>
      <c r="AQ15" s="9" t="s">
        <v>150</v>
      </c>
    </row>
    <row r="16" spans="1:43" x14ac:dyDescent="0.2">
      <c r="A16" s="1" t="s">
        <v>151</v>
      </c>
      <c r="B16" s="1" t="s">
        <v>28</v>
      </c>
      <c r="C16" s="1" t="s">
        <v>152</v>
      </c>
      <c r="D16" s="1" t="s">
        <v>153</v>
      </c>
      <c r="E16" s="1" t="s">
        <v>154</v>
      </c>
      <c r="F16" s="1" t="s">
        <v>155</v>
      </c>
      <c r="G16" s="1" t="s">
        <v>156</v>
      </c>
      <c r="H16" s="1" t="s">
        <v>157</v>
      </c>
      <c r="I16" s="1" t="s">
        <v>158</v>
      </c>
      <c r="J16" s="1" t="s">
        <v>159</v>
      </c>
      <c r="K16" s="1" t="s">
        <v>160</v>
      </c>
      <c r="L16" s="1" t="s">
        <v>161</v>
      </c>
      <c r="M16" s="1" t="s">
        <v>162</v>
      </c>
      <c r="N16" s="1" t="s">
        <v>163</v>
      </c>
      <c r="O16" s="14">
        <v>276</v>
      </c>
      <c r="P16" s="14">
        <f t="shared" ref="P16:P47" si="0">+V16*O16</f>
        <v>14628</v>
      </c>
      <c r="Q16" s="14">
        <v>110.4</v>
      </c>
      <c r="R16" s="14">
        <f t="shared" ref="R16:R47" si="1">+Q16*V16</f>
        <v>5851.2000000000007</v>
      </c>
      <c r="S16" s="14">
        <v>62.040000000000006</v>
      </c>
      <c r="T16" s="14">
        <f t="shared" ref="T16:T47" si="2">+S16*V16</f>
        <v>3288.1200000000003</v>
      </c>
      <c r="V16" s="8">
        <f t="shared" ref="V16:V52" si="3">SUM(X16:AQ16)</f>
        <v>53</v>
      </c>
      <c r="W16" s="3" t="s">
        <v>2</v>
      </c>
      <c r="X16" s="1">
        <v>0</v>
      </c>
      <c r="Y16" s="1">
        <v>0</v>
      </c>
      <c r="Z16" s="1">
        <v>9</v>
      </c>
      <c r="AA16" s="1">
        <v>16</v>
      </c>
      <c r="AB16" s="1">
        <v>15</v>
      </c>
      <c r="AC16" s="1">
        <v>9</v>
      </c>
      <c r="AD16" s="1">
        <v>4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</row>
    <row r="17" spans="1:43" x14ac:dyDescent="0.2">
      <c r="A17" s="1" t="s">
        <v>151</v>
      </c>
      <c r="B17" s="1" t="s">
        <v>28</v>
      </c>
      <c r="C17" s="1" t="s">
        <v>152</v>
      </c>
      <c r="D17" s="1" t="s">
        <v>153</v>
      </c>
      <c r="E17" s="1" t="s">
        <v>154</v>
      </c>
      <c r="F17" s="1" t="s">
        <v>155</v>
      </c>
      <c r="G17" s="1" t="s">
        <v>156</v>
      </c>
      <c r="H17" s="1" t="s">
        <v>157</v>
      </c>
      <c r="I17" s="1" t="s">
        <v>164</v>
      </c>
      <c r="J17" s="1" t="s">
        <v>165</v>
      </c>
      <c r="K17" s="1" t="s">
        <v>160</v>
      </c>
      <c r="L17" s="1" t="s">
        <v>161</v>
      </c>
      <c r="M17" s="1" t="s">
        <v>166</v>
      </c>
      <c r="N17" s="1" t="s">
        <v>163</v>
      </c>
      <c r="O17" s="14">
        <v>276</v>
      </c>
      <c r="P17" s="14">
        <f t="shared" si="0"/>
        <v>9660</v>
      </c>
      <c r="Q17" s="14">
        <v>110.4</v>
      </c>
      <c r="R17" s="14">
        <f t="shared" si="1"/>
        <v>3864</v>
      </c>
      <c r="S17" s="14">
        <v>62.040000000000006</v>
      </c>
      <c r="T17" s="14">
        <f t="shared" si="2"/>
        <v>2171.4</v>
      </c>
      <c r="V17" s="8">
        <f t="shared" si="3"/>
        <v>35</v>
      </c>
      <c r="W17" s="3" t="s">
        <v>2</v>
      </c>
      <c r="X17" s="1">
        <v>0</v>
      </c>
      <c r="Y17" s="1">
        <v>0</v>
      </c>
      <c r="Z17" s="1">
        <v>6</v>
      </c>
      <c r="AA17" s="1">
        <v>10</v>
      </c>
      <c r="AB17" s="1">
        <v>10</v>
      </c>
      <c r="AC17" s="1">
        <v>6</v>
      </c>
      <c r="AD17" s="1">
        <v>3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</row>
    <row r="18" spans="1:43" x14ac:dyDescent="0.2">
      <c r="A18" s="1" t="s">
        <v>151</v>
      </c>
      <c r="B18" s="1" t="s">
        <v>28</v>
      </c>
      <c r="C18" s="1" t="s">
        <v>152</v>
      </c>
      <c r="D18" s="1" t="s">
        <v>153</v>
      </c>
      <c r="E18" s="1" t="s">
        <v>154</v>
      </c>
      <c r="F18" s="1" t="s">
        <v>155</v>
      </c>
      <c r="G18" s="1" t="s">
        <v>156</v>
      </c>
      <c r="H18" s="1" t="s">
        <v>157</v>
      </c>
      <c r="I18" s="1" t="s">
        <v>167</v>
      </c>
      <c r="J18" s="1" t="s">
        <v>168</v>
      </c>
      <c r="K18" s="1" t="s">
        <v>160</v>
      </c>
      <c r="L18" s="1" t="s">
        <v>161</v>
      </c>
      <c r="M18" s="1" t="s">
        <v>169</v>
      </c>
      <c r="N18" s="1" t="s">
        <v>163</v>
      </c>
      <c r="O18" s="14">
        <v>276</v>
      </c>
      <c r="P18" s="14">
        <f t="shared" si="0"/>
        <v>17112</v>
      </c>
      <c r="Q18" s="14">
        <v>110.4</v>
      </c>
      <c r="R18" s="14">
        <f t="shared" si="1"/>
        <v>6844.8</v>
      </c>
      <c r="S18" s="14">
        <v>62.040000000000006</v>
      </c>
      <c r="T18" s="14">
        <f t="shared" si="2"/>
        <v>3846.4800000000005</v>
      </c>
      <c r="V18" s="8">
        <f t="shared" si="3"/>
        <v>62</v>
      </c>
      <c r="W18" s="3" t="s">
        <v>2</v>
      </c>
      <c r="X18" s="1">
        <v>0</v>
      </c>
      <c r="Y18" s="1">
        <v>0</v>
      </c>
      <c r="Z18" s="1">
        <v>11</v>
      </c>
      <c r="AA18" s="1">
        <v>16</v>
      </c>
      <c r="AB18" s="1">
        <v>16</v>
      </c>
      <c r="AC18" s="1">
        <v>11</v>
      </c>
      <c r="AD18" s="1">
        <v>8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</row>
    <row r="19" spans="1:43" x14ac:dyDescent="0.2">
      <c r="A19" s="1" t="s">
        <v>170</v>
      </c>
      <c r="B19" s="1" t="s">
        <v>28</v>
      </c>
      <c r="C19" s="1" t="s">
        <v>171</v>
      </c>
      <c r="D19" s="1" t="s">
        <v>172</v>
      </c>
      <c r="E19" s="1" t="s">
        <v>173</v>
      </c>
      <c r="F19" s="1" t="s">
        <v>174</v>
      </c>
      <c r="G19" s="1" t="s">
        <v>175</v>
      </c>
      <c r="H19" s="1" t="s">
        <v>176</v>
      </c>
      <c r="I19" s="1" t="s">
        <v>0</v>
      </c>
      <c r="J19" s="1" t="s">
        <v>168</v>
      </c>
      <c r="K19" s="1" t="s">
        <v>177</v>
      </c>
      <c r="L19" s="1" t="s">
        <v>178</v>
      </c>
      <c r="M19" s="1" t="s">
        <v>179</v>
      </c>
      <c r="N19" s="1" t="s">
        <v>180</v>
      </c>
      <c r="O19" s="14">
        <v>202</v>
      </c>
      <c r="P19" s="14">
        <f t="shared" si="0"/>
        <v>64842</v>
      </c>
      <c r="Q19" s="14">
        <v>80.8</v>
      </c>
      <c r="R19" s="14">
        <f t="shared" si="1"/>
        <v>25936.799999999999</v>
      </c>
      <c r="S19" s="14">
        <v>53.386666666666663</v>
      </c>
      <c r="T19" s="14">
        <f t="shared" si="2"/>
        <v>17137.12</v>
      </c>
      <c r="V19" s="8">
        <f t="shared" si="3"/>
        <v>321</v>
      </c>
      <c r="W19" s="3" t="s">
        <v>0</v>
      </c>
      <c r="X19" s="1">
        <v>0</v>
      </c>
      <c r="Y19" s="1">
        <v>0</v>
      </c>
      <c r="Z19" s="1">
        <v>0</v>
      </c>
      <c r="AA19" s="1">
        <v>8</v>
      </c>
      <c r="AB19" s="1">
        <v>15</v>
      </c>
      <c r="AC19" s="1">
        <v>30</v>
      </c>
      <c r="AD19" s="1">
        <v>72</v>
      </c>
      <c r="AE19" s="1">
        <v>46</v>
      </c>
      <c r="AF19" s="1">
        <v>66</v>
      </c>
      <c r="AG19" s="1">
        <v>38</v>
      </c>
      <c r="AH19" s="1">
        <v>18</v>
      </c>
      <c r="AI19" s="1">
        <v>18</v>
      </c>
      <c r="AJ19" s="1">
        <v>9</v>
      </c>
      <c r="AK19" s="1">
        <v>1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</row>
    <row r="20" spans="1:43" x14ac:dyDescent="0.2">
      <c r="A20" s="1" t="s">
        <v>170</v>
      </c>
      <c r="B20" s="1" t="s">
        <v>28</v>
      </c>
      <c r="C20" s="1" t="s">
        <v>171</v>
      </c>
      <c r="D20" s="1" t="s">
        <v>172</v>
      </c>
      <c r="E20" s="1" t="s">
        <v>173</v>
      </c>
      <c r="F20" s="1" t="s">
        <v>174</v>
      </c>
      <c r="G20" s="1" t="s">
        <v>181</v>
      </c>
      <c r="H20" s="1" t="s">
        <v>176</v>
      </c>
      <c r="I20" s="1" t="s">
        <v>0</v>
      </c>
      <c r="J20" s="1" t="s">
        <v>168</v>
      </c>
      <c r="K20" s="1" t="s">
        <v>182</v>
      </c>
      <c r="L20" s="1" t="s">
        <v>183</v>
      </c>
      <c r="M20" s="1" t="s">
        <v>184</v>
      </c>
      <c r="N20" s="1" t="s">
        <v>180</v>
      </c>
      <c r="O20" s="14">
        <v>202</v>
      </c>
      <c r="P20" s="14">
        <f t="shared" si="0"/>
        <v>14746</v>
      </c>
      <c r="Q20" s="14">
        <v>80.8</v>
      </c>
      <c r="R20" s="14">
        <f t="shared" si="1"/>
        <v>5898.4</v>
      </c>
      <c r="S20" s="14">
        <v>53.386666666666663</v>
      </c>
      <c r="T20" s="14">
        <f t="shared" si="2"/>
        <v>3897.2266666666665</v>
      </c>
      <c r="V20" s="8">
        <f t="shared" si="3"/>
        <v>73</v>
      </c>
      <c r="W20" s="3" t="s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9</v>
      </c>
      <c r="AE20" s="1">
        <v>11</v>
      </c>
      <c r="AF20" s="1">
        <v>16</v>
      </c>
      <c r="AG20" s="1">
        <v>14</v>
      </c>
      <c r="AH20" s="1">
        <v>11</v>
      </c>
      <c r="AI20" s="1">
        <v>3</v>
      </c>
      <c r="AJ20" s="1">
        <v>5</v>
      </c>
      <c r="AK20" s="1">
        <v>4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</row>
    <row r="21" spans="1:43" x14ac:dyDescent="0.2">
      <c r="A21" s="1" t="s">
        <v>185</v>
      </c>
      <c r="B21" s="1" t="s">
        <v>186</v>
      </c>
      <c r="C21" s="1" t="s">
        <v>187</v>
      </c>
      <c r="D21" s="1" t="s">
        <v>188</v>
      </c>
      <c r="E21" s="1" t="s">
        <v>173</v>
      </c>
      <c r="F21" s="1" t="s">
        <v>189</v>
      </c>
      <c r="G21" s="1" t="s">
        <v>190</v>
      </c>
      <c r="H21" s="1" t="s">
        <v>191</v>
      </c>
      <c r="I21" s="1" t="s">
        <v>0</v>
      </c>
      <c r="J21" s="1" t="s">
        <v>168</v>
      </c>
      <c r="K21" s="1" t="s">
        <v>192</v>
      </c>
      <c r="L21" s="1" t="s">
        <v>193</v>
      </c>
      <c r="M21" s="1" t="s">
        <v>194</v>
      </c>
      <c r="N21" s="1" t="s">
        <v>195</v>
      </c>
      <c r="O21" s="14">
        <v>167</v>
      </c>
      <c r="P21" s="14">
        <f t="shared" si="0"/>
        <v>19038</v>
      </c>
      <c r="Q21" s="14">
        <v>66.8</v>
      </c>
      <c r="R21" s="14">
        <f t="shared" si="1"/>
        <v>7615.2</v>
      </c>
      <c r="S21" s="14">
        <v>44.293333333333329</v>
      </c>
      <c r="T21" s="14">
        <f t="shared" si="2"/>
        <v>5049.4399999999996</v>
      </c>
      <c r="V21" s="8">
        <f t="shared" si="3"/>
        <v>114</v>
      </c>
      <c r="W21" s="3" t="s">
        <v>12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43</v>
      </c>
      <c r="AD21" s="1">
        <v>36</v>
      </c>
      <c r="AE21" s="1">
        <v>21</v>
      </c>
      <c r="AF21" s="1">
        <v>14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</row>
    <row r="22" spans="1:43" x14ac:dyDescent="0.2">
      <c r="A22" s="1" t="s">
        <v>185</v>
      </c>
      <c r="B22" s="1" t="s">
        <v>186</v>
      </c>
      <c r="C22" s="1" t="s">
        <v>187</v>
      </c>
      <c r="D22" s="1" t="s">
        <v>188</v>
      </c>
      <c r="E22" s="1" t="s">
        <v>173</v>
      </c>
      <c r="F22" s="1" t="s">
        <v>196</v>
      </c>
      <c r="G22" s="1" t="s">
        <v>190</v>
      </c>
      <c r="H22" s="1" t="s">
        <v>197</v>
      </c>
      <c r="I22" s="1" t="s">
        <v>23</v>
      </c>
      <c r="J22" s="1" t="s">
        <v>168</v>
      </c>
      <c r="K22" s="1" t="s">
        <v>192</v>
      </c>
      <c r="L22" s="1" t="s">
        <v>198</v>
      </c>
      <c r="M22" s="1" t="s">
        <v>199</v>
      </c>
      <c r="N22" s="1" t="s">
        <v>200</v>
      </c>
      <c r="O22" s="14">
        <v>150</v>
      </c>
      <c r="P22" s="14">
        <f t="shared" si="0"/>
        <v>33900</v>
      </c>
      <c r="Q22" s="14">
        <v>60</v>
      </c>
      <c r="R22" s="14">
        <f t="shared" si="1"/>
        <v>13560</v>
      </c>
      <c r="S22" s="14">
        <v>41.213333333333338</v>
      </c>
      <c r="T22" s="14">
        <f t="shared" si="2"/>
        <v>9314.213333333335</v>
      </c>
      <c r="V22" s="8">
        <f t="shared" si="3"/>
        <v>226</v>
      </c>
      <c r="W22" s="3" t="s">
        <v>12</v>
      </c>
      <c r="X22" s="1">
        <v>0</v>
      </c>
      <c r="Y22" s="1">
        <v>3</v>
      </c>
      <c r="Z22" s="1">
        <v>17</v>
      </c>
      <c r="AA22" s="1">
        <v>21</v>
      </c>
      <c r="AB22" s="1">
        <v>25</v>
      </c>
      <c r="AC22" s="1">
        <v>27</v>
      </c>
      <c r="AD22" s="1">
        <v>36</v>
      </c>
      <c r="AE22" s="1">
        <v>31</v>
      </c>
      <c r="AF22" s="1">
        <v>34</v>
      </c>
      <c r="AG22" s="1">
        <v>24</v>
      </c>
      <c r="AH22" s="1">
        <v>8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</row>
    <row r="23" spans="1:43" x14ac:dyDescent="0.2">
      <c r="A23" s="1" t="s">
        <v>185</v>
      </c>
      <c r="B23" s="1" t="s">
        <v>186</v>
      </c>
      <c r="C23" s="1" t="s">
        <v>187</v>
      </c>
      <c r="D23" s="1" t="s">
        <v>188</v>
      </c>
      <c r="E23" s="1" t="s">
        <v>173</v>
      </c>
      <c r="F23" s="1" t="s">
        <v>189</v>
      </c>
      <c r="G23" s="1" t="s">
        <v>190</v>
      </c>
      <c r="H23" s="1" t="s">
        <v>201</v>
      </c>
      <c r="I23" s="1" t="s">
        <v>0</v>
      </c>
      <c r="J23" s="1" t="s">
        <v>168</v>
      </c>
      <c r="K23" s="1" t="s">
        <v>192</v>
      </c>
      <c r="L23" s="1" t="s">
        <v>202</v>
      </c>
      <c r="M23" s="1" t="s">
        <v>203</v>
      </c>
      <c r="N23" s="1" t="s">
        <v>204</v>
      </c>
      <c r="O23" s="14">
        <v>150</v>
      </c>
      <c r="P23" s="14">
        <f t="shared" si="0"/>
        <v>60000</v>
      </c>
      <c r="Q23" s="14">
        <v>60</v>
      </c>
      <c r="R23" s="14">
        <f t="shared" si="1"/>
        <v>24000</v>
      </c>
      <c r="S23" s="14">
        <v>39.74666666666667</v>
      </c>
      <c r="T23" s="14">
        <f t="shared" si="2"/>
        <v>15898.666666666668</v>
      </c>
      <c r="V23" s="8">
        <f t="shared" si="3"/>
        <v>400</v>
      </c>
      <c r="W23" s="3" t="s">
        <v>12</v>
      </c>
      <c r="X23" s="1">
        <v>0</v>
      </c>
      <c r="Y23" s="1">
        <v>14</v>
      </c>
      <c r="Z23" s="1">
        <v>26</v>
      </c>
      <c r="AA23" s="1">
        <v>32</v>
      </c>
      <c r="AB23" s="1">
        <v>37</v>
      </c>
      <c r="AC23" s="1">
        <v>90</v>
      </c>
      <c r="AD23" s="1">
        <v>52</v>
      </c>
      <c r="AE23" s="1">
        <v>54</v>
      </c>
      <c r="AF23" s="1">
        <v>47</v>
      </c>
      <c r="AG23" s="1">
        <v>24</v>
      </c>
      <c r="AH23" s="1">
        <v>24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</row>
    <row r="24" spans="1:43" x14ac:dyDescent="0.2">
      <c r="A24" s="1" t="s">
        <v>185</v>
      </c>
      <c r="B24" s="1" t="s">
        <v>186</v>
      </c>
      <c r="C24" s="1" t="s">
        <v>187</v>
      </c>
      <c r="D24" s="1" t="s">
        <v>188</v>
      </c>
      <c r="E24" s="1" t="s">
        <v>173</v>
      </c>
      <c r="F24" s="1" t="s">
        <v>174</v>
      </c>
      <c r="G24" s="1" t="s">
        <v>190</v>
      </c>
      <c r="H24" s="1" t="s">
        <v>205</v>
      </c>
      <c r="I24" s="1" t="s">
        <v>0</v>
      </c>
      <c r="J24" s="1" t="s">
        <v>168</v>
      </c>
      <c r="K24" s="1" t="s">
        <v>192</v>
      </c>
      <c r="L24" s="1" t="s">
        <v>206</v>
      </c>
      <c r="M24" s="1" t="s">
        <v>207</v>
      </c>
      <c r="N24" s="1" t="s">
        <v>208</v>
      </c>
      <c r="O24" s="14">
        <v>173</v>
      </c>
      <c r="P24" s="14">
        <f t="shared" si="0"/>
        <v>53284</v>
      </c>
      <c r="Q24" s="14">
        <v>69.2</v>
      </c>
      <c r="R24" s="14">
        <f t="shared" si="1"/>
        <v>21313.600000000002</v>
      </c>
      <c r="S24" s="14">
        <v>45.760000000000005</v>
      </c>
      <c r="T24" s="14">
        <f t="shared" si="2"/>
        <v>14094.080000000002</v>
      </c>
      <c r="V24" s="8">
        <f t="shared" si="3"/>
        <v>308</v>
      </c>
      <c r="W24" s="3" t="s">
        <v>12</v>
      </c>
      <c r="X24" s="1">
        <v>0</v>
      </c>
      <c r="Y24" s="1">
        <v>5</v>
      </c>
      <c r="Z24" s="1">
        <v>29</v>
      </c>
      <c r="AA24" s="1">
        <v>34</v>
      </c>
      <c r="AB24" s="1">
        <v>36</v>
      </c>
      <c r="AC24" s="1">
        <v>94</v>
      </c>
      <c r="AD24" s="1">
        <v>26</v>
      </c>
      <c r="AE24" s="1">
        <v>50</v>
      </c>
      <c r="AF24" s="1">
        <v>14</v>
      </c>
      <c r="AG24" s="1">
        <v>17</v>
      </c>
      <c r="AH24" s="1">
        <v>3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</row>
    <row r="25" spans="1:43" x14ac:dyDescent="0.2">
      <c r="A25" s="1" t="s">
        <v>185</v>
      </c>
      <c r="B25" s="1" t="s">
        <v>186</v>
      </c>
      <c r="C25" s="1" t="s">
        <v>171</v>
      </c>
      <c r="D25" s="1" t="s">
        <v>209</v>
      </c>
      <c r="E25" s="1" t="s">
        <v>173</v>
      </c>
      <c r="F25" s="1" t="s">
        <v>210</v>
      </c>
      <c r="G25" s="1" t="s">
        <v>211</v>
      </c>
      <c r="H25" s="1" t="s">
        <v>212</v>
      </c>
      <c r="I25" s="1" t="s">
        <v>23</v>
      </c>
      <c r="J25" s="1" t="s">
        <v>168</v>
      </c>
      <c r="K25" s="1" t="s">
        <v>213</v>
      </c>
      <c r="L25" s="1" t="s">
        <v>214</v>
      </c>
      <c r="M25" s="1" t="s">
        <v>215</v>
      </c>
      <c r="N25" s="1" t="s">
        <v>216</v>
      </c>
      <c r="O25" s="14">
        <v>202</v>
      </c>
      <c r="P25" s="14">
        <f t="shared" si="0"/>
        <v>38582</v>
      </c>
      <c r="Q25" s="14">
        <v>80.8</v>
      </c>
      <c r="R25" s="14">
        <f t="shared" si="1"/>
        <v>15432.8</v>
      </c>
      <c r="S25" s="14">
        <v>49.28</v>
      </c>
      <c r="T25" s="14">
        <f t="shared" si="2"/>
        <v>9412.48</v>
      </c>
      <c r="V25" s="8">
        <f t="shared" si="3"/>
        <v>191</v>
      </c>
      <c r="W25" s="3" t="s">
        <v>12</v>
      </c>
      <c r="X25" s="1">
        <v>0</v>
      </c>
      <c r="Y25" s="1">
        <v>1</v>
      </c>
      <c r="Z25" s="1">
        <v>2</v>
      </c>
      <c r="AA25" s="1">
        <v>14</v>
      </c>
      <c r="AB25" s="1">
        <v>17</v>
      </c>
      <c r="AC25" s="1">
        <v>32</v>
      </c>
      <c r="AD25" s="1">
        <v>41</v>
      </c>
      <c r="AE25" s="1">
        <v>30</v>
      </c>
      <c r="AF25" s="1">
        <v>24</v>
      </c>
      <c r="AG25" s="1">
        <v>16</v>
      </c>
      <c r="AH25" s="1">
        <v>14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</row>
    <row r="26" spans="1:43" x14ac:dyDescent="0.2">
      <c r="A26" s="1" t="s">
        <v>185</v>
      </c>
      <c r="B26" s="1" t="s">
        <v>186</v>
      </c>
      <c r="C26" s="1" t="s">
        <v>171</v>
      </c>
      <c r="D26" s="1" t="s">
        <v>217</v>
      </c>
      <c r="E26" s="1" t="s">
        <v>173</v>
      </c>
      <c r="F26" s="1" t="s">
        <v>174</v>
      </c>
      <c r="G26" s="1" t="s">
        <v>218</v>
      </c>
      <c r="H26" s="1" t="s">
        <v>219</v>
      </c>
      <c r="I26" s="1" t="s">
        <v>0</v>
      </c>
      <c r="J26" s="1" t="s">
        <v>168</v>
      </c>
      <c r="K26" s="1" t="s">
        <v>220</v>
      </c>
      <c r="L26" s="1" t="s">
        <v>221</v>
      </c>
      <c r="M26" s="1" t="s">
        <v>222</v>
      </c>
      <c r="N26" s="1" t="s">
        <v>223</v>
      </c>
      <c r="O26" s="14">
        <v>167</v>
      </c>
      <c r="P26" s="14">
        <f t="shared" si="0"/>
        <v>26720</v>
      </c>
      <c r="Q26" s="14">
        <v>66.8</v>
      </c>
      <c r="R26" s="14">
        <f t="shared" si="1"/>
        <v>10688</v>
      </c>
      <c r="S26" s="14">
        <v>44.293333333333329</v>
      </c>
      <c r="T26" s="14">
        <f t="shared" si="2"/>
        <v>7086.9333333333325</v>
      </c>
      <c r="V26" s="8">
        <f t="shared" si="3"/>
        <v>160</v>
      </c>
      <c r="W26" s="3" t="s">
        <v>12</v>
      </c>
      <c r="X26" s="1">
        <v>0</v>
      </c>
      <c r="Y26" s="1">
        <v>1</v>
      </c>
      <c r="Z26" s="1">
        <v>8</v>
      </c>
      <c r="AA26" s="1">
        <v>17</v>
      </c>
      <c r="AB26" s="1">
        <v>23</v>
      </c>
      <c r="AC26" s="1">
        <v>32</v>
      </c>
      <c r="AD26" s="1">
        <v>21</v>
      </c>
      <c r="AE26" s="1">
        <v>21</v>
      </c>
      <c r="AF26" s="1">
        <v>11</v>
      </c>
      <c r="AG26" s="1">
        <v>14</v>
      </c>
      <c r="AH26" s="1">
        <v>8</v>
      </c>
      <c r="AI26" s="1">
        <v>4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</row>
    <row r="27" spans="1:43" x14ac:dyDescent="0.2">
      <c r="A27" s="1" t="s">
        <v>170</v>
      </c>
      <c r="B27" s="1" t="s">
        <v>28</v>
      </c>
      <c r="C27" s="1" t="s">
        <v>171</v>
      </c>
      <c r="D27" s="1" t="s">
        <v>224</v>
      </c>
      <c r="E27" s="1" t="s">
        <v>173</v>
      </c>
      <c r="F27" s="1" t="s">
        <v>225</v>
      </c>
      <c r="G27" s="1" t="s">
        <v>226</v>
      </c>
      <c r="H27" s="1" t="s">
        <v>227</v>
      </c>
      <c r="I27" s="1" t="s">
        <v>0</v>
      </c>
      <c r="J27" s="1" t="s">
        <v>168</v>
      </c>
      <c r="K27" s="1" t="s">
        <v>228</v>
      </c>
      <c r="L27" s="1" t="s">
        <v>229</v>
      </c>
      <c r="M27" s="1" t="s">
        <v>230</v>
      </c>
      <c r="N27" s="1" t="s">
        <v>231</v>
      </c>
      <c r="O27" s="14">
        <v>179</v>
      </c>
      <c r="P27" s="14">
        <f t="shared" si="0"/>
        <v>86278</v>
      </c>
      <c r="Q27" s="14">
        <v>71.599999999999994</v>
      </c>
      <c r="R27" s="14">
        <f t="shared" si="1"/>
        <v>34511.199999999997</v>
      </c>
      <c r="S27" s="14">
        <v>47.373333333333328</v>
      </c>
      <c r="T27" s="14">
        <f t="shared" si="2"/>
        <v>22833.946666666663</v>
      </c>
      <c r="V27" s="8">
        <f t="shared" si="3"/>
        <v>482</v>
      </c>
      <c r="W27" s="3" t="s">
        <v>0</v>
      </c>
      <c r="X27" s="1">
        <v>0</v>
      </c>
      <c r="Y27" s="1">
        <v>0</v>
      </c>
      <c r="Z27" s="1">
        <v>0</v>
      </c>
      <c r="AA27" s="1">
        <v>0</v>
      </c>
      <c r="AB27" s="1">
        <v>15</v>
      </c>
      <c r="AC27" s="1">
        <v>6</v>
      </c>
      <c r="AD27" s="1">
        <v>7</v>
      </c>
      <c r="AE27" s="1">
        <v>43</v>
      </c>
      <c r="AF27" s="1">
        <v>90</v>
      </c>
      <c r="AG27" s="1">
        <v>148</v>
      </c>
      <c r="AH27" s="1">
        <v>114</v>
      </c>
      <c r="AI27" s="1">
        <v>59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</row>
    <row r="28" spans="1:43" x14ac:dyDescent="0.2">
      <c r="A28" s="1" t="s">
        <v>170</v>
      </c>
      <c r="B28" s="1" t="s">
        <v>28</v>
      </c>
      <c r="C28" s="1" t="s">
        <v>171</v>
      </c>
      <c r="D28" s="1" t="s">
        <v>224</v>
      </c>
      <c r="E28" s="1" t="s">
        <v>173</v>
      </c>
      <c r="F28" s="1" t="s">
        <v>225</v>
      </c>
      <c r="G28" s="1" t="s">
        <v>232</v>
      </c>
      <c r="H28" s="1" t="s">
        <v>227</v>
      </c>
      <c r="I28" s="1" t="s">
        <v>0</v>
      </c>
      <c r="J28" s="1" t="s">
        <v>168</v>
      </c>
      <c r="K28" s="1" t="s">
        <v>233</v>
      </c>
      <c r="L28" s="1" t="s">
        <v>234</v>
      </c>
      <c r="M28" s="1" t="s">
        <v>235</v>
      </c>
      <c r="N28" s="1" t="s">
        <v>231</v>
      </c>
      <c r="O28" s="14">
        <v>179</v>
      </c>
      <c r="P28" s="14">
        <f t="shared" si="0"/>
        <v>211041</v>
      </c>
      <c r="Q28" s="14">
        <v>71.599999999999994</v>
      </c>
      <c r="R28" s="14">
        <f t="shared" si="1"/>
        <v>84416.4</v>
      </c>
      <c r="S28" s="14">
        <v>47.373333333333328</v>
      </c>
      <c r="T28" s="14">
        <f t="shared" si="2"/>
        <v>55853.159999999996</v>
      </c>
      <c r="V28" s="8">
        <f t="shared" si="3"/>
        <v>1179</v>
      </c>
      <c r="W28" s="3" t="s">
        <v>0</v>
      </c>
      <c r="X28" s="1">
        <v>0</v>
      </c>
      <c r="Y28" s="1">
        <v>0</v>
      </c>
      <c r="Z28" s="1">
        <v>0</v>
      </c>
      <c r="AA28" s="1">
        <v>3</v>
      </c>
      <c r="AB28" s="1">
        <v>13</v>
      </c>
      <c r="AC28" s="1">
        <v>103</v>
      </c>
      <c r="AD28" s="1">
        <v>199</v>
      </c>
      <c r="AE28" s="1">
        <v>177</v>
      </c>
      <c r="AF28" s="1">
        <v>150</v>
      </c>
      <c r="AG28" s="1">
        <v>240</v>
      </c>
      <c r="AH28" s="1">
        <v>187</v>
      </c>
      <c r="AI28" s="1">
        <v>55</v>
      </c>
      <c r="AJ28" s="1">
        <v>52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</row>
    <row r="29" spans="1:43" x14ac:dyDescent="0.2">
      <c r="A29" s="1" t="s">
        <v>170</v>
      </c>
      <c r="B29" s="1" t="s">
        <v>28</v>
      </c>
      <c r="C29" s="1" t="s">
        <v>171</v>
      </c>
      <c r="D29" s="1" t="s">
        <v>224</v>
      </c>
      <c r="E29" s="1" t="s">
        <v>173</v>
      </c>
      <c r="F29" s="1" t="s">
        <v>225</v>
      </c>
      <c r="G29" s="1" t="s">
        <v>236</v>
      </c>
      <c r="H29" s="1" t="s">
        <v>227</v>
      </c>
      <c r="I29" s="1" t="s">
        <v>0</v>
      </c>
      <c r="J29" s="1" t="s">
        <v>168</v>
      </c>
      <c r="K29" s="1" t="s">
        <v>237</v>
      </c>
      <c r="L29" s="1" t="s">
        <v>238</v>
      </c>
      <c r="M29" s="1" t="s">
        <v>239</v>
      </c>
      <c r="N29" s="1" t="s">
        <v>231</v>
      </c>
      <c r="O29" s="14">
        <v>179</v>
      </c>
      <c r="P29" s="14">
        <f t="shared" si="0"/>
        <v>210683</v>
      </c>
      <c r="Q29" s="14">
        <v>71.599999999999994</v>
      </c>
      <c r="R29" s="14">
        <f t="shared" si="1"/>
        <v>84273.2</v>
      </c>
      <c r="S29" s="14">
        <v>47.373333333333328</v>
      </c>
      <c r="T29" s="14">
        <f t="shared" si="2"/>
        <v>55758.41333333333</v>
      </c>
      <c r="V29" s="8">
        <f t="shared" si="3"/>
        <v>1177</v>
      </c>
      <c r="W29" s="3" t="s">
        <v>0</v>
      </c>
      <c r="X29" s="1">
        <v>0</v>
      </c>
      <c r="Y29" s="1">
        <v>0</v>
      </c>
      <c r="Z29" s="1">
        <v>0</v>
      </c>
      <c r="AA29" s="1">
        <v>0</v>
      </c>
      <c r="AB29" s="1">
        <v>8</v>
      </c>
      <c r="AC29" s="1">
        <v>66</v>
      </c>
      <c r="AD29" s="1">
        <v>141</v>
      </c>
      <c r="AE29" s="1">
        <v>171</v>
      </c>
      <c r="AF29" s="1">
        <v>219</v>
      </c>
      <c r="AG29" s="1">
        <v>236</v>
      </c>
      <c r="AH29" s="1">
        <v>199</v>
      </c>
      <c r="AI29" s="1">
        <v>107</v>
      </c>
      <c r="AJ29" s="1">
        <v>21</v>
      </c>
      <c r="AK29" s="1">
        <v>9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</row>
    <row r="30" spans="1:43" x14ac:dyDescent="0.2">
      <c r="A30" s="1" t="s">
        <v>185</v>
      </c>
      <c r="B30" s="1" t="s">
        <v>186</v>
      </c>
      <c r="C30" s="1" t="s">
        <v>171</v>
      </c>
      <c r="D30" s="1" t="s">
        <v>240</v>
      </c>
      <c r="E30" s="1" t="s">
        <v>173</v>
      </c>
      <c r="F30" s="1" t="s">
        <v>241</v>
      </c>
      <c r="G30" s="1" t="s">
        <v>242</v>
      </c>
      <c r="H30" s="1" t="s">
        <v>243</v>
      </c>
      <c r="I30" s="1" t="s">
        <v>0</v>
      </c>
      <c r="J30" s="1" t="s">
        <v>168</v>
      </c>
      <c r="K30" s="1" t="s">
        <v>244</v>
      </c>
      <c r="L30" s="1" t="s">
        <v>245</v>
      </c>
      <c r="M30" s="1" t="s">
        <v>246</v>
      </c>
      <c r="N30" s="1" t="s">
        <v>247</v>
      </c>
      <c r="O30" s="14">
        <v>207</v>
      </c>
      <c r="P30" s="14">
        <f t="shared" si="0"/>
        <v>10764</v>
      </c>
      <c r="Q30" s="14">
        <v>82.8</v>
      </c>
      <c r="R30" s="14">
        <f t="shared" si="1"/>
        <v>4305.5999999999995</v>
      </c>
      <c r="S30" s="14">
        <v>46.493333333333332</v>
      </c>
      <c r="T30" s="14">
        <f t="shared" si="2"/>
        <v>2417.6533333333332</v>
      </c>
      <c r="V30" s="8">
        <f t="shared" si="3"/>
        <v>52</v>
      </c>
      <c r="W30" s="3" t="s">
        <v>12</v>
      </c>
      <c r="X30" s="1">
        <v>0</v>
      </c>
      <c r="Y30" s="1">
        <v>5</v>
      </c>
      <c r="Z30" s="1">
        <v>5</v>
      </c>
      <c r="AA30" s="1">
        <v>9</v>
      </c>
      <c r="AB30" s="1">
        <v>8</v>
      </c>
      <c r="AC30" s="1">
        <v>9</v>
      </c>
      <c r="AD30" s="1">
        <v>8</v>
      </c>
      <c r="AE30" s="1">
        <v>5</v>
      </c>
      <c r="AF30" s="1">
        <v>3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</row>
    <row r="31" spans="1:43" x14ac:dyDescent="0.2">
      <c r="A31" s="1" t="s">
        <v>185</v>
      </c>
      <c r="B31" s="1" t="s">
        <v>186</v>
      </c>
      <c r="C31" s="1" t="s">
        <v>171</v>
      </c>
      <c r="D31" s="1" t="s">
        <v>240</v>
      </c>
      <c r="E31" s="1" t="s">
        <v>173</v>
      </c>
      <c r="F31" s="1" t="s">
        <v>241</v>
      </c>
      <c r="G31" s="1" t="s">
        <v>248</v>
      </c>
      <c r="H31" s="1" t="s">
        <v>243</v>
      </c>
      <c r="I31" s="1" t="s">
        <v>0</v>
      </c>
      <c r="J31" s="1" t="s">
        <v>168</v>
      </c>
      <c r="K31" s="1" t="s">
        <v>249</v>
      </c>
      <c r="L31" s="1" t="s">
        <v>250</v>
      </c>
      <c r="M31" s="1" t="s">
        <v>251</v>
      </c>
      <c r="N31" s="1" t="s">
        <v>247</v>
      </c>
      <c r="O31" s="14">
        <v>207</v>
      </c>
      <c r="P31" s="14">
        <f t="shared" si="0"/>
        <v>47817</v>
      </c>
      <c r="Q31" s="14">
        <v>82.8</v>
      </c>
      <c r="R31" s="14">
        <f t="shared" si="1"/>
        <v>19126.8</v>
      </c>
      <c r="S31" s="14">
        <v>46.493333333333332</v>
      </c>
      <c r="T31" s="14">
        <f t="shared" si="2"/>
        <v>10739.96</v>
      </c>
      <c r="V31" s="8">
        <f t="shared" si="3"/>
        <v>231</v>
      </c>
      <c r="W31" s="3" t="s">
        <v>12</v>
      </c>
      <c r="X31" s="1">
        <v>0</v>
      </c>
      <c r="Y31" s="1">
        <v>1</v>
      </c>
      <c r="Z31" s="1">
        <v>10</v>
      </c>
      <c r="AA31" s="1">
        <v>16</v>
      </c>
      <c r="AB31" s="1">
        <v>21</v>
      </c>
      <c r="AC31" s="1">
        <v>26</v>
      </c>
      <c r="AD31" s="1">
        <v>24</v>
      </c>
      <c r="AE31" s="1">
        <v>23</v>
      </c>
      <c r="AF31" s="1">
        <v>40</v>
      </c>
      <c r="AG31" s="1">
        <v>35</v>
      </c>
      <c r="AH31" s="1">
        <v>30</v>
      </c>
      <c r="AI31" s="1">
        <v>2</v>
      </c>
      <c r="AJ31" s="1">
        <v>3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</row>
    <row r="32" spans="1:43" x14ac:dyDescent="0.2">
      <c r="A32" s="1" t="s">
        <v>151</v>
      </c>
      <c r="B32" s="1" t="s">
        <v>28</v>
      </c>
      <c r="C32" s="1" t="s">
        <v>252</v>
      </c>
      <c r="D32" s="1" t="s">
        <v>253</v>
      </c>
      <c r="E32" s="1" t="s">
        <v>254</v>
      </c>
      <c r="F32" s="1" t="s">
        <v>225</v>
      </c>
      <c r="G32" s="1" t="s">
        <v>255</v>
      </c>
      <c r="H32" s="1" t="s">
        <v>256</v>
      </c>
      <c r="I32" s="1" t="s">
        <v>257</v>
      </c>
      <c r="J32" s="1" t="s">
        <v>168</v>
      </c>
      <c r="K32" s="1" t="s">
        <v>258</v>
      </c>
      <c r="L32" s="1" t="s">
        <v>259</v>
      </c>
      <c r="M32" s="1" t="s">
        <v>260</v>
      </c>
      <c r="N32" s="1" t="s">
        <v>261</v>
      </c>
      <c r="O32" s="14">
        <v>104</v>
      </c>
      <c r="P32" s="14">
        <f t="shared" si="0"/>
        <v>20592</v>
      </c>
      <c r="Q32" s="14">
        <v>41.6</v>
      </c>
      <c r="R32" s="14">
        <f t="shared" si="1"/>
        <v>8236.8000000000011</v>
      </c>
      <c r="S32" s="14">
        <v>23.759999999999998</v>
      </c>
      <c r="T32" s="14">
        <f t="shared" si="2"/>
        <v>4704.4799999999996</v>
      </c>
      <c r="V32" s="8">
        <f t="shared" si="3"/>
        <v>198</v>
      </c>
      <c r="W32" s="3" t="s">
        <v>2</v>
      </c>
      <c r="X32" s="1">
        <v>0</v>
      </c>
      <c r="Y32" s="1">
        <v>0</v>
      </c>
      <c r="Z32" s="1">
        <v>27</v>
      </c>
      <c r="AA32" s="1">
        <v>45</v>
      </c>
      <c r="AB32" s="1">
        <v>50</v>
      </c>
      <c r="AC32" s="1">
        <v>47</v>
      </c>
      <c r="AD32" s="1">
        <v>29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</row>
    <row r="33" spans="1:43" x14ac:dyDescent="0.2">
      <c r="A33" s="1" t="s">
        <v>185</v>
      </c>
      <c r="B33" s="1" t="s">
        <v>186</v>
      </c>
      <c r="C33" s="1" t="s">
        <v>171</v>
      </c>
      <c r="D33" s="1" t="s">
        <v>262</v>
      </c>
      <c r="E33" s="1" t="s">
        <v>173</v>
      </c>
      <c r="F33" s="1" t="s">
        <v>241</v>
      </c>
      <c r="G33" s="1" t="s">
        <v>263</v>
      </c>
      <c r="H33" s="1" t="s">
        <v>264</v>
      </c>
      <c r="I33" s="1" t="s">
        <v>23</v>
      </c>
      <c r="J33" s="1" t="s">
        <v>168</v>
      </c>
      <c r="K33" s="1" t="s">
        <v>265</v>
      </c>
      <c r="L33" s="1" t="s">
        <v>266</v>
      </c>
      <c r="M33" s="1" t="s">
        <v>267</v>
      </c>
      <c r="N33" s="1" t="s">
        <v>268</v>
      </c>
      <c r="O33" s="14">
        <v>230</v>
      </c>
      <c r="P33" s="14">
        <f t="shared" si="0"/>
        <v>19550</v>
      </c>
      <c r="Q33" s="14">
        <v>92</v>
      </c>
      <c r="R33" s="14">
        <f t="shared" si="1"/>
        <v>7820</v>
      </c>
      <c r="S33" s="14">
        <v>51.626666666666672</v>
      </c>
      <c r="T33" s="14">
        <f t="shared" si="2"/>
        <v>4388.2666666666673</v>
      </c>
      <c r="V33" s="8">
        <f t="shared" si="3"/>
        <v>85</v>
      </c>
      <c r="W33" s="3" t="s">
        <v>12</v>
      </c>
      <c r="X33" s="1">
        <v>0</v>
      </c>
      <c r="Y33" s="1">
        <v>7</v>
      </c>
      <c r="Z33" s="1">
        <v>8</v>
      </c>
      <c r="AA33" s="1">
        <v>7</v>
      </c>
      <c r="AB33" s="1">
        <v>12</v>
      </c>
      <c r="AC33" s="1">
        <v>11</v>
      </c>
      <c r="AD33" s="1">
        <v>25</v>
      </c>
      <c r="AE33" s="1">
        <v>10</v>
      </c>
      <c r="AF33" s="1">
        <v>5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</row>
    <row r="34" spans="1:43" x14ac:dyDescent="0.2">
      <c r="A34" s="1" t="s">
        <v>185</v>
      </c>
      <c r="B34" s="1" t="s">
        <v>186</v>
      </c>
      <c r="C34" s="1" t="s">
        <v>171</v>
      </c>
      <c r="D34" s="1" t="s">
        <v>262</v>
      </c>
      <c r="E34" s="1" t="s">
        <v>173</v>
      </c>
      <c r="F34" s="1" t="s">
        <v>241</v>
      </c>
      <c r="G34" s="1" t="s">
        <v>269</v>
      </c>
      <c r="H34" s="1" t="s">
        <v>264</v>
      </c>
      <c r="I34" s="1" t="s">
        <v>23</v>
      </c>
      <c r="J34" s="1" t="s">
        <v>168</v>
      </c>
      <c r="K34" s="1" t="s">
        <v>270</v>
      </c>
      <c r="L34" s="1" t="s">
        <v>271</v>
      </c>
      <c r="M34" s="1" t="s">
        <v>272</v>
      </c>
      <c r="N34" s="1" t="s">
        <v>268</v>
      </c>
      <c r="O34" s="14">
        <v>230</v>
      </c>
      <c r="P34" s="14">
        <f t="shared" si="0"/>
        <v>77740</v>
      </c>
      <c r="Q34" s="14">
        <v>92</v>
      </c>
      <c r="R34" s="14">
        <f t="shared" si="1"/>
        <v>31096</v>
      </c>
      <c r="S34" s="14">
        <v>51.626666666666672</v>
      </c>
      <c r="T34" s="14">
        <f t="shared" si="2"/>
        <v>17449.813333333335</v>
      </c>
      <c r="V34" s="8">
        <f t="shared" si="3"/>
        <v>338</v>
      </c>
      <c r="W34" s="3" t="s">
        <v>12</v>
      </c>
      <c r="X34" s="1">
        <v>0</v>
      </c>
      <c r="Y34" s="1">
        <v>4</v>
      </c>
      <c r="Z34" s="1">
        <v>21</v>
      </c>
      <c r="AA34" s="1">
        <v>24</v>
      </c>
      <c r="AB34" s="1">
        <v>33</v>
      </c>
      <c r="AC34" s="1">
        <v>57</v>
      </c>
      <c r="AD34" s="1">
        <v>48</v>
      </c>
      <c r="AE34" s="1">
        <v>52</v>
      </c>
      <c r="AF34" s="1">
        <v>39</v>
      </c>
      <c r="AG34" s="1">
        <v>32</v>
      </c>
      <c r="AH34" s="1">
        <v>25</v>
      </c>
      <c r="AI34" s="1">
        <v>3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</row>
    <row r="35" spans="1:43" x14ac:dyDescent="0.2">
      <c r="A35" s="1" t="s">
        <v>185</v>
      </c>
      <c r="B35" s="1" t="s">
        <v>186</v>
      </c>
      <c r="C35" s="1" t="s">
        <v>171</v>
      </c>
      <c r="D35" s="1" t="s">
        <v>262</v>
      </c>
      <c r="E35" s="1" t="s">
        <v>173</v>
      </c>
      <c r="F35" s="1" t="s">
        <v>241</v>
      </c>
      <c r="G35" s="1" t="s">
        <v>273</v>
      </c>
      <c r="H35" s="1" t="s">
        <v>264</v>
      </c>
      <c r="I35" s="1" t="s">
        <v>23</v>
      </c>
      <c r="J35" s="1" t="s">
        <v>168</v>
      </c>
      <c r="K35" s="1" t="s">
        <v>274</v>
      </c>
      <c r="L35" s="1" t="s">
        <v>275</v>
      </c>
      <c r="M35" s="1" t="s">
        <v>276</v>
      </c>
      <c r="N35" s="1" t="s">
        <v>268</v>
      </c>
      <c r="O35" s="14">
        <v>230</v>
      </c>
      <c r="P35" s="14">
        <f t="shared" si="0"/>
        <v>13340</v>
      </c>
      <c r="Q35" s="14">
        <v>92</v>
      </c>
      <c r="R35" s="14">
        <f t="shared" si="1"/>
        <v>5336</v>
      </c>
      <c r="S35" s="14">
        <v>51.626666666666672</v>
      </c>
      <c r="T35" s="14">
        <f t="shared" si="2"/>
        <v>2994.3466666666668</v>
      </c>
      <c r="V35" s="8">
        <f t="shared" si="3"/>
        <v>58</v>
      </c>
      <c r="W35" s="3" t="s">
        <v>12</v>
      </c>
      <c r="X35" s="1">
        <v>0</v>
      </c>
      <c r="Y35" s="1">
        <v>0</v>
      </c>
      <c r="Z35" s="1">
        <v>0</v>
      </c>
      <c r="AA35" s="1">
        <v>1</v>
      </c>
      <c r="AB35" s="1">
        <v>4</v>
      </c>
      <c r="AC35" s="1">
        <v>13</v>
      </c>
      <c r="AD35" s="1">
        <v>11</v>
      </c>
      <c r="AE35" s="1">
        <v>11</v>
      </c>
      <c r="AF35" s="1">
        <v>8</v>
      </c>
      <c r="AG35" s="1">
        <v>7</v>
      </c>
      <c r="AH35" s="1">
        <v>3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</row>
    <row r="36" spans="1:43" x14ac:dyDescent="0.2">
      <c r="A36" s="1" t="s">
        <v>151</v>
      </c>
      <c r="B36" s="1" t="s">
        <v>28</v>
      </c>
      <c r="C36" s="1" t="s">
        <v>252</v>
      </c>
      <c r="D36" s="1" t="s">
        <v>253</v>
      </c>
      <c r="E36" s="1" t="s">
        <v>254</v>
      </c>
      <c r="F36" s="1" t="s">
        <v>225</v>
      </c>
      <c r="G36" s="1" t="s">
        <v>277</v>
      </c>
      <c r="H36" s="1" t="s">
        <v>278</v>
      </c>
      <c r="I36" s="1" t="s">
        <v>41</v>
      </c>
      <c r="J36" s="1" t="s">
        <v>279</v>
      </c>
      <c r="K36" s="1" t="s">
        <v>280</v>
      </c>
      <c r="L36" s="1" t="s">
        <v>281</v>
      </c>
      <c r="M36" s="1" t="s">
        <v>282</v>
      </c>
      <c r="N36" s="1" t="s">
        <v>283</v>
      </c>
      <c r="O36" s="14">
        <v>75</v>
      </c>
      <c r="P36" s="14">
        <f t="shared" si="0"/>
        <v>198450</v>
      </c>
      <c r="Q36" s="14">
        <v>30</v>
      </c>
      <c r="R36" s="14">
        <f t="shared" si="1"/>
        <v>79380</v>
      </c>
      <c r="S36" s="14">
        <v>16.866666666666667</v>
      </c>
      <c r="T36" s="14">
        <f t="shared" si="2"/>
        <v>44629.200000000004</v>
      </c>
      <c r="V36" s="8">
        <f t="shared" si="3"/>
        <v>2646</v>
      </c>
      <c r="W36" s="3" t="s">
        <v>2</v>
      </c>
      <c r="X36" s="1">
        <v>0</v>
      </c>
      <c r="Y36" s="1">
        <v>1</v>
      </c>
      <c r="Z36" s="1">
        <v>496</v>
      </c>
      <c r="AA36" s="1">
        <v>731</v>
      </c>
      <c r="AB36" s="1">
        <v>790</v>
      </c>
      <c r="AC36" s="1">
        <v>480</v>
      </c>
      <c r="AD36" s="1">
        <v>148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</row>
    <row r="37" spans="1:43" x14ac:dyDescent="0.2">
      <c r="A37" s="1" t="s">
        <v>151</v>
      </c>
      <c r="B37" s="1" t="s">
        <v>28</v>
      </c>
      <c r="C37" s="1" t="s">
        <v>252</v>
      </c>
      <c r="D37" s="1" t="s">
        <v>253</v>
      </c>
      <c r="E37" s="1" t="s">
        <v>254</v>
      </c>
      <c r="F37" s="1" t="s">
        <v>225</v>
      </c>
      <c r="G37" s="1" t="s">
        <v>284</v>
      </c>
      <c r="H37" s="1" t="s">
        <v>278</v>
      </c>
      <c r="I37" s="1" t="s">
        <v>41</v>
      </c>
      <c r="J37" s="1" t="s">
        <v>279</v>
      </c>
      <c r="K37" s="1" t="s">
        <v>285</v>
      </c>
      <c r="L37" s="1" t="s">
        <v>286</v>
      </c>
      <c r="M37" s="1" t="s">
        <v>287</v>
      </c>
      <c r="N37" s="1" t="s">
        <v>288</v>
      </c>
      <c r="O37" s="14">
        <v>75</v>
      </c>
      <c r="P37" s="14">
        <f t="shared" si="0"/>
        <v>157500</v>
      </c>
      <c r="Q37" s="14">
        <v>30</v>
      </c>
      <c r="R37" s="14">
        <f t="shared" si="1"/>
        <v>63000</v>
      </c>
      <c r="S37" s="14">
        <v>16.866666666666667</v>
      </c>
      <c r="T37" s="14">
        <f t="shared" si="2"/>
        <v>35420</v>
      </c>
      <c r="V37" s="8">
        <f t="shared" si="3"/>
        <v>2100</v>
      </c>
      <c r="W37" s="3" t="s">
        <v>2</v>
      </c>
      <c r="X37" s="1">
        <v>0</v>
      </c>
      <c r="Y37" s="1">
        <v>0</v>
      </c>
      <c r="Z37" s="1">
        <v>453</v>
      </c>
      <c r="AA37" s="1">
        <v>598</v>
      </c>
      <c r="AB37" s="1">
        <v>584</v>
      </c>
      <c r="AC37" s="1">
        <v>383</v>
      </c>
      <c r="AD37" s="1">
        <v>82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</row>
    <row r="38" spans="1:43" x14ac:dyDescent="0.2">
      <c r="A38" s="1" t="s">
        <v>151</v>
      </c>
      <c r="B38" s="1" t="s">
        <v>28</v>
      </c>
      <c r="C38" s="1" t="s">
        <v>252</v>
      </c>
      <c r="D38" s="1" t="s">
        <v>253</v>
      </c>
      <c r="E38" s="1" t="s">
        <v>254</v>
      </c>
      <c r="F38" s="1" t="s">
        <v>225</v>
      </c>
      <c r="G38" s="1" t="s">
        <v>284</v>
      </c>
      <c r="H38" s="1" t="s">
        <v>278</v>
      </c>
      <c r="I38" s="1" t="s">
        <v>289</v>
      </c>
      <c r="J38" s="1" t="s">
        <v>290</v>
      </c>
      <c r="K38" s="1" t="s">
        <v>285</v>
      </c>
      <c r="L38" s="1" t="s">
        <v>286</v>
      </c>
      <c r="M38" s="1" t="s">
        <v>291</v>
      </c>
      <c r="N38" s="1" t="s">
        <v>288</v>
      </c>
      <c r="O38" s="14">
        <v>75</v>
      </c>
      <c r="P38" s="14">
        <f t="shared" si="0"/>
        <v>72225</v>
      </c>
      <c r="Q38" s="14">
        <v>30</v>
      </c>
      <c r="R38" s="14">
        <f t="shared" si="1"/>
        <v>28890</v>
      </c>
      <c r="S38" s="14">
        <v>16.866666666666667</v>
      </c>
      <c r="T38" s="14">
        <f t="shared" si="2"/>
        <v>16242.6</v>
      </c>
      <c r="V38" s="8">
        <f t="shared" si="3"/>
        <v>963</v>
      </c>
      <c r="W38" s="3" t="s">
        <v>2</v>
      </c>
      <c r="X38" s="1">
        <v>0</v>
      </c>
      <c r="Y38" s="1">
        <v>0</v>
      </c>
      <c r="Z38" s="1">
        <v>269</v>
      </c>
      <c r="AA38" s="1">
        <v>284</v>
      </c>
      <c r="AB38" s="1">
        <v>305</v>
      </c>
      <c r="AC38" s="1">
        <v>105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</row>
    <row r="39" spans="1:43" x14ac:dyDescent="0.2">
      <c r="A39" s="1" t="s">
        <v>151</v>
      </c>
      <c r="B39" s="1" t="s">
        <v>28</v>
      </c>
      <c r="C39" s="1" t="s">
        <v>252</v>
      </c>
      <c r="D39" s="1" t="s">
        <v>253</v>
      </c>
      <c r="E39" s="1" t="s">
        <v>254</v>
      </c>
      <c r="F39" s="1" t="s">
        <v>225</v>
      </c>
      <c r="G39" s="1" t="s">
        <v>284</v>
      </c>
      <c r="H39" s="1" t="s">
        <v>278</v>
      </c>
      <c r="I39" s="1" t="s">
        <v>164</v>
      </c>
      <c r="J39" s="1" t="s">
        <v>165</v>
      </c>
      <c r="K39" s="1" t="s">
        <v>285</v>
      </c>
      <c r="L39" s="1" t="s">
        <v>286</v>
      </c>
      <c r="M39" s="1" t="s">
        <v>292</v>
      </c>
      <c r="N39" s="1" t="s">
        <v>288</v>
      </c>
      <c r="O39" s="14">
        <v>75</v>
      </c>
      <c r="P39" s="14">
        <f t="shared" si="0"/>
        <v>114300</v>
      </c>
      <c r="Q39" s="14">
        <v>30</v>
      </c>
      <c r="R39" s="14">
        <f t="shared" si="1"/>
        <v>45720</v>
      </c>
      <c r="S39" s="14">
        <v>16.866666666666667</v>
      </c>
      <c r="T39" s="14">
        <f t="shared" si="2"/>
        <v>25704.799999999999</v>
      </c>
      <c r="V39" s="8">
        <f t="shared" si="3"/>
        <v>1524</v>
      </c>
      <c r="W39" s="3" t="s">
        <v>2</v>
      </c>
      <c r="X39" s="1">
        <v>0</v>
      </c>
      <c r="Y39" s="1">
        <v>0</v>
      </c>
      <c r="Z39" s="1">
        <v>412</v>
      </c>
      <c r="AA39" s="1">
        <v>473</v>
      </c>
      <c r="AB39" s="1">
        <v>438</v>
      </c>
      <c r="AC39" s="1">
        <v>167</v>
      </c>
      <c r="AD39" s="1">
        <v>34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</row>
    <row r="40" spans="1:43" x14ac:dyDescent="0.2">
      <c r="A40" s="1" t="s">
        <v>170</v>
      </c>
      <c r="B40" s="1" t="s">
        <v>28</v>
      </c>
      <c r="C40" s="1" t="s">
        <v>171</v>
      </c>
      <c r="D40" s="1" t="s">
        <v>293</v>
      </c>
      <c r="E40" s="1" t="s">
        <v>173</v>
      </c>
      <c r="F40" s="1" t="s">
        <v>294</v>
      </c>
      <c r="G40" s="1" t="s">
        <v>295</v>
      </c>
      <c r="H40" s="1" t="s">
        <v>296</v>
      </c>
      <c r="I40" s="1" t="s">
        <v>0</v>
      </c>
      <c r="J40" s="1" t="s">
        <v>168</v>
      </c>
      <c r="K40" s="1" t="s">
        <v>297</v>
      </c>
      <c r="L40" s="1" t="s">
        <v>298</v>
      </c>
      <c r="M40" s="1" t="s">
        <v>299</v>
      </c>
      <c r="N40" s="1" t="s">
        <v>300</v>
      </c>
      <c r="O40" s="14">
        <v>196</v>
      </c>
      <c r="P40" s="14">
        <f t="shared" si="0"/>
        <v>95844</v>
      </c>
      <c r="Q40" s="14">
        <v>78.400000000000006</v>
      </c>
      <c r="R40" s="14">
        <f t="shared" si="1"/>
        <v>38337.600000000006</v>
      </c>
      <c r="S40" s="14">
        <v>51.919999999999995</v>
      </c>
      <c r="T40" s="14">
        <f t="shared" si="2"/>
        <v>25388.879999999997</v>
      </c>
      <c r="V40" s="8">
        <f t="shared" si="3"/>
        <v>489</v>
      </c>
      <c r="W40" s="3" t="s">
        <v>0</v>
      </c>
      <c r="X40" s="1">
        <v>0</v>
      </c>
      <c r="Y40" s="1">
        <v>0</v>
      </c>
      <c r="Z40" s="1">
        <v>0</v>
      </c>
      <c r="AA40" s="1">
        <v>5</v>
      </c>
      <c r="AB40" s="1">
        <v>27</v>
      </c>
      <c r="AC40" s="1">
        <v>32</v>
      </c>
      <c r="AD40" s="1">
        <v>72</v>
      </c>
      <c r="AE40" s="1">
        <v>68</v>
      </c>
      <c r="AF40" s="1">
        <v>88</v>
      </c>
      <c r="AG40" s="1">
        <v>83</v>
      </c>
      <c r="AH40" s="1">
        <v>54</v>
      </c>
      <c r="AI40" s="1">
        <v>43</v>
      </c>
      <c r="AJ40" s="1">
        <v>14</v>
      </c>
      <c r="AK40" s="1">
        <v>3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</row>
    <row r="41" spans="1:43" x14ac:dyDescent="0.2">
      <c r="A41" s="1" t="s">
        <v>170</v>
      </c>
      <c r="B41" s="1" t="s">
        <v>28</v>
      </c>
      <c r="C41" s="1" t="s">
        <v>171</v>
      </c>
      <c r="D41" s="1" t="s">
        <v>293</v>
      </c>
      <c r="E41" s="1" t="s">
        <v>173</v>
      </c>
      <c r="F41" s="1" t="s">
        <v>294</v>
      </c>
      <c r="G41" s="1" t="s">
        <v>301</v>
      </c>
      <c r="H41" s="1" t="s">
        <v>296</v>
      </c>
      <c r="I41" s="1" t="s">
        <v>0</v>
      </c>
      <c r="J41" s="1" t="s">
        <v>168</v>
      </c>
      <c r="K41" s="1" t="s">
        <v>302</v>
      </c>
      <c r="L41" s="1" t="s">
        <v>303</v>
      </c>
      <c r="M41" s="1" t="s">
        <v>304</v>
      </c>
      <c r="N41" s="1" t="s">
        <v>300</v>
      </c>
      <c r="O41" s="14">
        <v>196</v>
      </c>
      <c r="P41" s="14">
        <f t="shared" si="0"/>
        <v>40376</v>
      </c>
      <c r="Q41" s="14">
        <v>78.400000000000006</v>
      </c>
      <c r="R41" s="14">
        <f t="shared" si="1"/>
        <v>16150.400000000001</v>
      </c>
      <c r="S41" s="14">
        <v>51.919999999999995</v>
      </c>
      <c r="T41" s="14">
        <f t="shared" si="2"/>
        <v>10695.519999999999</v>
      </c>
      <c r="V41" s="8">
        <f t="shared" si="3"/>
        <v>206</v>
      </c>
      <c r="W41" s="3" t="s">
        <v>0</v>
      </c>
      <c r="X41" s="1">
        <v>0</v>
      </c>
      <c r="Y41" s="1">
        <v>0</v>
      </c>
      <c r="Z41" s="1">
        <v>0</v>
      </c>
      <c r="AA41" s="1">
        <v>0</v>
      </c>
      <c r="AB41" s="1">
        <v>2</v>
      </c>
      <c r="AC41" s="1">
        <v>3</v>
      </c>
      <c r="AD41" s="1">
        <v>14</v>
      </c>
      <c r="AE41" s="1">
        <v>19</v>
      </c>
      <c r="AF41" s="1">
        <v>36</v>
      </c>
      <c r="AG41" s="1">
        <v>40</v>
      </c>
      <c r="AH41" s="1">
        <v>41</v>
      </c>
      <c r="AI41" s="1">
        <v>44</v>
      </c>
      <c r="AJ41" s="1">
        <v>4</v>
      </c>
      <c r="AK41" s="1">
        <v>3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</row>
    <row r="42" spans="1:43" x14ac:dyDescent="0.2">
      <c r="A42" s="1" t="s">
        <v>151</v>
      </c>
      <c r="B42" s="1" t="s">
        <v>28</v>
      </c>
      <c r="C42" s="1" t="s">
        <v>252</v>
      </c>
      <c r="D42" s="1" t="s">
        <v>253</v>
      </c>
      <c r="E42" s="1" t="s">
        <v>254</v>
      </c>
      <c r="F42" s="1" t="s">
        <v>225</v>
      </c>
      <c r="G42" s="1" t="s">
        <v>305</v>
      </c>
      <c r="H42" s="1" t="s">
        <v>278</v>
      </c>
      <c r="I42" s="1" t="s">
        <v>289</v>
      </c>
      <c r="J42" s="1" t="s">
        <v>290</v>
      </c>
      <c r="K42" s="1" t="s">
        <v>306</v>
      </c>
      <c r="L42" s="1" t="s">
        <v>307</v>
      </c>
      <c r="M42" s="1" t="s">
        <v>308</v>
      </c>
      <c r="N42" s="1" t="s">
        <v>309</v>
      </c>
      <c r="O42" s="14">
        <v>104</v>
      </c>
      <c r="P42" s="14">
        <f t="shared" si="0"/>
        <v>33280</v>
      </c>
      <c r="Q42" s="14">
        <v>41.6</v>
      </c>
      <c r="R42" s="14">
        <f t="shared" si="1"/>
        <v>13312</v>
      </c>
      <c r="S42" s="14">
        <v>23.32</v>
      </c>
      <c r="T42" s="14">
        <f t="shared" si="2"/>
        <v>7462.4</v>
      </c>
      <c r="V42" s="8">
        <f t="shared" si="3"/>
        <v>320</v>
      </c>
      <c r="W42" s="3" t="s">
        <v>2</v>
      </c>
      <c r="X42" s="1">
        <v>0</v>
      </c>
      <c r="Y42" s="1">
        <v>1</v>
      </c>
      <c r="Z42" s="1">
        <v>80</v>
      </c>
      <c r="AA42" s="1">
        <v>102</v>
      </c>
      <c r="AB42" s="1">
        <v>78</v>
      </c>
      <c r="AC42" s="1">
        <v>49</v>
      </c>
      <c r="AD42" s="1">
        <v>6</v>
      </c>
      <c r="AE42" s="1">
        <v>4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</row>
    <row r="43" spans="1:43" x14ac:dyDescent="0.2">
      <c r="A43" s="1" t="s">
        <v>151</v>
      </c>
      <c r="B43" s="1" t="s">
        <v>28</v>
      </c>
      <c r="C43" s="1" t="s">
        <v>252</v>
      </c>
      <c r="D43" s="1" t="s">
        <v>253</v>
      </c>
      <c r="E43" s="1" t="s">
        <v>254</v>
      </c>
      <c r="F43" s="1" t="s">
        <v>225</v>
      </c>
      <c r="G43" s="1" t="s">
        <v>310</v>
      </c>
      <c r="H43" s="1" t="s">
        <v>311</v>
      </c>
      <c r="I43" s="1" t="s">
        <v>312</v>
      </c>
      <c r="J43" s="1" t="s">
        <v>313</v>
      </c>
      <c r="K43" s="1" t="s">
        <v>314</v>
      </c>
      <c r="L43" s="1" t="s">
        <v>315</v>
      </c>
      <c r="M43" s="1" t="s">
        <v>316</v>
      </c>
      <c r="N43" s="1" t="s">
        <v>317</v>
      </c>
      <c r="O43" s="14">
        <v>104</v>
      </c>
      <c r="P43" s="14">
        <f t="shared" si="0"/>
        <v>37752</v>
      </c>
      <c r="Q43" s="14">
        <v>41.6</v>
      </c>
      <c r="R43" s="14">
        <f t="shared" si="1"/>
        <v>15100.800000000001</v>
      </c>
      <c r="S43" s="14">
        <v>23.32</v>
      </c>
      <c r="T43" s="14">
        <f t="shared" si="2"/>
        <v>8465.16</v>
      </c>
      <c r="V43" s="8">
        <f t="shared" si="3"/>
        <v>363</v>
      </c>
      <c r="W43" s="3" t="s">
        <v>2</v>
      </c>
      <c r="X43" s="1">
        <v>0</v>
      </c>
      <c r="Y43" s="1">
        <v>0</v>
      </c>
      <c r="Z43" s="1">
        <v>79</v>
      </c>
      <c r="AA43" s="1">
        <v>102</v>
      </c>
      <c r="AB43" s="1">
        <v>110</v>
      </c>
      <c r="AC43" s="1">
        <v>61</v>
      </c>
      <c r="AD43" s="1">
        <v>10</v>
      </c>
      <c r="AE43" s="1">
        <v>1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</row>
    <row r="44" spans="1:43" x14ac:dyDescent="0.2">
      <c r="A44" s="1" t="s">
        <v>151</v>
      </c>
      <c r="B44" s="1" t="s">
        <v>28</v>
      </c>
      <c r="C44" s="1" t="s">
        <v>252</v>
      </c>
      <c r="D44" s="1" t="s">
        <v>253</v>
      </c>
      <c r="E44" s="1" t="s">
        <v>254</v>
      </c>
      <c r="F44" s="1" t="s">
        <v>225</v>
      </c>
      <c r="G44" s="1" t="s">
        <v>318</v>
      </c>
      <c r="H44" s="1" t="s">
        <v>256</v>
      </c>
      <c r="I44" s="1" t="s">
        <v>257</v>
      </c>
      <c r="J44" s="1" t="s">
        <v>168</v>
      </c>
      <c r="K44" s="1" t="s">
        <v>319</v>
      </c>
      <c r="L44" s="1" t="s">
        <v>320</v>
      </c>
      <c r="M44" s="1" t="s">
        <v>321</v>
      </c>
      <c r="N44" s="1" t="s">
        <v>322</v>
      </c>
      <c r="O44" s="14">
        <v>81</v>
      </c>
      <c r="P44" s="14">
        <f t="shared" si="0"/>
        <v>15714</v>
      </c>
      <c r="Q44" s="14">
        <v>32.4</v>
      </c>
      <c r="R44" s="14">
        <f t="shared" si="1"/>
        <v>6285.5999999999995</v>
      </c>
      <c r="S44" s="14">
        <v>18.186666666666667</v>
      </c>
      <c r="T44" s="14">
        <f t="shared" si="2"/>
        <v>3528.2133333333336</v>
      </c>
      <c r="V44" s="8">
        <f t="shared" si="3"/>
        <v>194</v>
      </c>
      <c r="W44" s="3" t="s">
        <v>2</v>
      </c>
      <c r="X44" s="1">
        <v>0</v>
      </c>
      <c r="Y44" s="1">
        <v>0</v>
      </c>
      <c r="Z44" s="1">
        <v>27</v>
      </c>
      <c r="AA44" s="1">
        <v>43</v>
      </c>
      <c r="AB44" s="1">
        <v>46</v>
      </c>
      <c r="AC44" s="1">
        <v>47</v>
      </c>
      <c r="AD44" s="1">
        <v>31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</row>
    <row r="45" spans="1:43" x14ac:dyDescent="0.2">
      <c r="A45" s="1" t="s">
        <v>151</v>
      </c>
      <c r="B45" s="1" t="s">
        <v>28</v>
      </c>
      <c r="C45" s="1" t="s">
        <v>323</v>
      </c>
      <c r="D45" s="1" t="s">
        <v>253</v>
      </c>
      <c r="E45" s="1" t="s">
        <v>254</v>
      </c>
      <c r="F45" s="1" t="s">
        <v>225</v>
      </c>
      <c r="G45" s="1" t="s">
        <v>324</v>
      </c>
      <c r="H45" s="1" t="s">
        <v>325</v>
      </c>
      <c r="I45" s="1" t="s">
        <v>326</v>
      </c>
      <c r="J45" s="1" t="s">
        <v>327</v>
      </c>
      <c r="K45" s="1" t="s">
        <v>328</v>
      </c>
      <c r="L45" s="1" t="s">
        <v>329</v>
      </c>
      <c r="M45" s="1" t="s">
        <v>330</v>
      </c>
      <c r="N45" s="1" t="s">
        <v>331</v>
      </c>
      <c r="O45" s="14">
        <v>104</v>
      </c>
      <c r="P45" s="14">
        <f t="shared" si="0"/>
        <v>21112</v>
      </c>
      <c r="Q45" s="14">
        <v>41.6</v>
      </c>
      <c r="R45" s="14">
        <f t="shared" si="1"/>
        <v>8444.8000000000011</v>
      </c>
      <c r="S45" s="14">
        <v>24.493333333333332</v>
      </c>
      <c r="T45" s="14">
        <f t="shared" si="2"/>
        <v>4972.1466666666665</v>
      </c>
      <c r="V45" s="8">
        <f t="shared" si="3"/>
        <v>203</v>
      </c>
      <c r="W45" s="3" t="s">
        <v>2</v>
      </c>
      <c r="X45" s="1">
        <v>0</v>
      </c>
      <c r="Y45" s="1">
        <v>4</v>
      </c>
      <c r="Z45" s="1">
        <v>32</v>
      </c>
      <c r="AA45" s="1">
        <v>66</v>
      </c>
      <c r="AB45" s="1">
        <v>76</v>
      </c>
      <c r="AC45" s="1">
        <v>22</v>
      </c>
      <c r="AD45" s="1">
        <v>3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</row>
    <row r="46" spans="1:43" x14ac:dyDescent="0.2">
      <c r="A46" s="1" t="s">
        <v>151</v>
      </c>
      <c r="B46" s="1" t="s">
        <v>28</v>
      </c>
      <c r="C46" s="1" t="s">
        <v>323</v>
      </c>
      <c r="D46" s="1" t="s">
        <v>253</v>
      </c>
      <c r="E46" s="1" t="s">
        <v>254</v>
      </c>
      <c r="F46" s="1" t="s">
        <v>225</v>
      </c>
      <c r="G46" s="1" t="s">
        <v>324</v>
      </c>
      <c r="H46" s="1" t="s">
        <v>325</v>
      </c>
      <c r="I46" s="1" t="s">
        <v>289</v>
      </c>
      <c r="J46" s="1" t="s">
        <v>290</v>
      </c>
      <c r="K46" s="1" t="s">
        <v>328</v>
      </c>
      <c r="L46" s="1" t="s">
        <v>329</v>
      </c>
      <c r="M46" s="1" t="s">
        <v>332</v>
      </c>
      <c r="N46" s="1" t="s">
        <v>331</v>
      </c>
      <c r="O46" s="14">
        <v>104</v>
      </c>
      <c r="P46" s="14">
        <f t="shared" si="0"/>
        <v>34424</v>
      </c>
      <c r="Q46" s="14">
        <v>41.6</v>
      </c>
      <c r="R46" s="14">
        <f t="shared" si="1"/>
        <v>13769.6</v>
      </c>
      <c r="S46" s="14">
        <v>24.493333333333332</v>
      </c>
      <c r="T46" s="14">
        <f t="shared" si="2"/>
        <v>8107.2933333333331</v>
      </c>
      <c r="V46" s="8">
        <f t="shared" si="3"/>
        <v>331</v>
      </c>
      <c r="W46" s="3" t="s">
        <v>2</v>
      </c>
      <c r="X46" s="1">
        <v>0</v>
      </c>
      <c r="Y46" s="1">
        <v>4</v>
      </c>
      <c r="Z46" s="1">
        <v>56</v>
      </c>
      <c r="AA46" s="1">
        <v>86</v>
      </c>
      <c r="AB46" s="1">
        <v>114</v>
      </c>
      <c r="AC46" s="1">
        <v>56</v>
      </c>
      <c r="AD46" s="1">
        <v>14</v>
      </c>
      <c r="AE46" s="1">
        <v>1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</row>
    <row r="47" spans="1:43" x14ac:dyDescent="0.2">
      <c r="A47" s="1" t="s">
        <v>151</v>
      </c>
      <c r="B47" s="1" t="s">
        <v>28</v>
      </c>
      <c r="C47" s="1" t="s">
        <v>323</v>
      </c>
      <c r="D47" s="1" t="s">
        <v>253</v>
      </c>
      <c r="E47" s="1" t="s">
        <v>254</v>
      </c>
      <c r="F47" s="1" t="s">
        <v>225</v>
      </c>
      <c r="G47" s="1" t="s">
        <v>324</v>
      </c>
      <c r="H47" s="1" t="s">
        <v>325</v>
      </c>
      <c r="I47" s="1" t="s">
        <v>333</v>
      </c>
      <c r="J47" s="1" t="s">
        <v>334</v>
      </c>
      <c r="K47" s="1" t="s">
        <v>328</v>
      </c>
      <c r="L47" s="1" t="s">
        <v>329</v>
      </c>
      <c r="M47" s="1" t="s">
        <v>335</v>
      </c>
      <c r="N47" s="1" t="s">
        <v>331</v>
      </c>
      <c r="O47" s="14">
        <v>104</v>
      </c>
      <c r="P47" s="14">
        <f t="shared" si="0"/>
        <v>22880</v>
      </c>
      <c r="Q47" s="14">
        <v>41.6</v>
      </c>
      <c r="R47" s="14">
        <f t="shared" si="1"/>
        <v>9152</v>
      </c>
      <c r="S47" s="14">
        <v>24.493333333333332</v>
      </c>
      <c r="T47" s="14">
        <f t="shared" si="2"/>
        <v>5388.5333333333328</v>
      </c>
      <c r="V47" s="8">
        <f t="shared" si="3"/>
        <v>220</v>
      </c>
      <c r="W47" s="3" t="s">
        <v>2</v>
      </c>
      <c r="X47" s="1">
        <v>0</v>
      </c>
      <c r="Y47" s="1">
        <v>3</v>
      </c>
      <c r="Z47" s="1">
        <v>49</v>
      </c>
      <c r="AA47" s="1">
        <v>71</v>
      </c>
      <c r="AB47" s="1">
        <v>65</v>
      </c>
      <c r="AC47" s="1">
        <v>23</v>
      </c>
      <c r="AD47" s="1">
        <v>9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</row>
    <row r="48" spans="1:43" x14ac:dyDescent="0.2">
      <c r="A48" s="1" t="s">
        <v>151</v>
      </c>
      <c r="B48" s="1" t="s">
        <v>28</v>
      </c>
      <c r="C48" s="1" t="s">
        <v>323</v>
      </c>
      <c r="D48" s="1" t="s">
        <v>253</v>
      </c>
      <c r="E48" s="1" t="s">
        <v>254</v>
      </c>
      <c r="F48" s="1" t="s">
        <v>336</v>
      </c>
      <c r="G48" s="1" t="s">
        <v>337</v>
      </c>
      <c r="H48" s="1" t="s">
        <v>338</v>
      </c>
      <c r="I48" s="1" t="s">
        <v>41</v>
      </c>
      <c r="J48" s="1" t="s">
        <v>279</v>
      </c>
      <c r="K48" s="1" t="s">
        <v>339</v>
      </c>
      <c r="L48" s="1" t="s">
        <v>340</v>
      </c>
      <c r="M48" s="1" t="s">
        <v>341</v>
      </c>
      <c r="N48" s="1" t="s">
        <v>342</v>
      </c>
      <c r="O48" s="14">
        <v>92</v>
      </c>
      <c r="P48" s="14">
        <f t="shared" ref="P48:P79" si="4">+V48*O48</f>
        <v>31832</v>
      </c>
      <c r="Q48" s="14">
        <v>36.799999999999997</v>
      </c>
      <c r="R48" s="14">
        <f t="shared" ref="R48:R79" si="5">+Q48*V48</f>
        <v>12732.8</v>
      </c>
      <c r="S48" s="14">
        <v>22.880000000000003</v>
      </c>
      <c r="T48" s="14">
        <f t="shared" ref="T48:T79" si="6">+S48*V48</f>
        <v>7916.4800000000005</v>
      </c>
      <c r="V48" s="8">
        <f t="shared" si="3"/>
        <v>346</v>
      </c>
      <c r="W48" s="3" t="s">
        <v>2</v>
      </c>
      <c r="X48" s="1">
        <v>0</v>
      </c>
      <c r="Y48" s="1">
        <v>0</v>
      </c>
      <c r="Z48" s="1">
        <v>27</v>
      </c>
      <c r="AA48" s="1">
        <v>75</v>
      </c>
      <c r="AB48" s="1">
        <v>143</v>
      </c>
      <c r="AC48" s="1">
        <v>80</v>
      </c>
      <c r="AD48" s="1">
        <v>21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</row>
    <row r="49" spans="1:43" x14ac:dyDescent="0.2">
      <c r="A49" s="1" t="s">
        <v>151</v>
      </c>
      <c r="B49" s="1" t="s">
        <v>28</v>
      </c>
      <c r="C49" s="1" t="s">
        <v>323</v>
      </c>
      <c r="D49" s="1" t="s">
        <v>253</v>
      </c>
      <c r="E49" s="1" t="s">
        <v>254</v>
      </c>
      <c r="F49" s="1" t="s">
        <v>336</v>
      </c>
      <c r="G49" s="1" t="s">
        <v>337</v>
      </c>
      <c r="H49" s="1" t="s">
        <v>338</v>
      </c>
      <c r="I49" s="1" t="s">
        <v>289</v>
      </c>
      <c r="J49" s="1" t="s">
        <v>290</v>
      </c>
      <c r="K49" s="1" t="s">
        <v>339</v>
      </c>
      <c r="L49" s="1" t="s">
        <v>340</v>
      </c>
      <c r="M49" s="1" t="s">
        <v>343</v>
      </c>
      <c r="N49" s="1" t="s">
        <v>342</v>
      </c>
      <c r="O49" s="14">
        <v>92</v>
      </c>
      <c r="P49" s="14">
        <f t="shared" si="4"/>
        <v>43424</v>
      </c>
      <c r="Q49" s="14">
        <v>36.799999999999997</v>
      </c>
      <c r="R49" s="14">
        <f t="shared" si="5"/>
        <v>17369.599999999999</v>
      </c>
      <c r="S49" s="14">
        <v>22.880000000000003</v>
      </c>
      <c r="T49" s="14">
        <f t="shared" si="6"/>
        <v>10799.36</v>
      </c>
      <c r="V49" s="8">
        <f t="shared" si="3"/>
        <v>472</v>
      </c>
      <c r="W49" s="3" t="s">
        <v>2</v>
      </c>
      <c r="X49" s="1">
        <v>0</v>
      </c>
      <c r="Y49" s="1">
        <v>0</v>
      </c>
      <c r="Z49" s="1">
        <v>60</v>
      </c>
      <c r="AA49" s="1">
        <v>130</v>
      </c>
      <c r="AB49" s="1">
        <v>162</v>
      </c>
      <c r="AC49" s="1">
        <v>90</v>
      </c>
      <c r="AD49" s="1">
        <v>30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</row>
    <row r="50" spans="1:43" x14ac:dyDescent="0.2">
      <c r="A50" s="1" t="s">
        <v>151</v>
      </c>
      <c r="B50" s="1" t="s">
        <v>28</v>
      </c>
      <c r="C50" s="1" t="s">
        <v>323</v>
      </c>
      <c r="D50" s="1" t="s">
        <v>253</v>
      </c>
      <c r="E50" s="1" t="s">
        <v>254</v>
      </c>
      <c r="F50" s="1" t="s">
        <v>336</v>
      </c>
      <c r="G50" s="1" t="s">
        <v>337</v>
      </c>
      <c r="H50" s="1" t="s">
        <v>338</v>
      </c>
      <c r="I50" s="1" t="s">
        <v>164</v>
      </c>
      <c r="J50" s="1" t="s">
        <v>165</v>
      </c>
      <c r="K50" s="1" t="s">
        <v>339</v>
      </c>
      <c r="L50" s="1" t="s">
        <v>340</v>
      </c>
      <c r="M50" s="1" t="s">
        <v>344</v>
      </c>
      <c r="N50" s="1" t="s">
        <v>342</v>
      </c>
      <c r="O50" s="14">
        <v>92</v>
      </c>
      <c r="P50" s="14">
        <f t="shared" si="4"/>
        <v>19228</v>
      </c>
      <c r="Q50" s="14">
        <v>36.799999999999997</v>
      </c>
      <c r="R50" s="14">
        <f t="shared" si="5"/>
        <v>7691.2</v>
      </c>
      <c r="S50" s="14">
        <v>22.880000000000003</v>
      </c>
      <c r="T50" s="14">
        <f t="shared" si="6"/>
        <v>4781.920000000001</v>
      </c>
      <c r="V50" s="8">
        <f t="shared" si="3"/>
        <v>209</v>
      </c>
      <c r="W50" s="3" t="s">
        <v>2</v>
      </c>
      <c r="X50" s="1">
        <v>0</v>
      </c>
      <c r="Y50" s="1">
        <v>2</v>
      </c>
      <c r="Z50" s="1">
        <v>31</v>
      </c>
      <c r="AA50" s="1">
        <v>62</v>
      </c>
      <c r="AB50" s="1">
        <v>87</v>
      </c>
      <c r="AC50" s="1">
        <v>27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</row>
    <row r="51" spans="1:43" x14ac:dyDescent="0.2">
      <c r="A51" s="1" t="s">
        <v>151</v>
      </c>
      <c r="B51" s="1" t="s">
        <v>28</v>
      </c>
      <c r="C51" s="1" t="s">
        <v>323</v>
      </c>
      <c r="D51" s="1" t="s">
        <v>253</v>
      </c>
      <c r="E51" s="1" t="s">
        <v>254</v>
      </c>
      <c r="F51" s="1" t="s">
        <v>336</v>
      </c>
      <c r="G51" s="1" t="s">
        <v>337</v>
      </c>
      <c r="H51" s="1" t="s">
        <v>338</v>
      </c>
      <c r="I51" s="1" t="s">
        <v>345</v>
      </c>
      <c r="J51" s="1" t="s">
        <v>346</v>
      </c>
      <c r="K51" s="1" t="s">
        <v>339</v>
      </c>
      <c r="L51" s="1" t="s">
        <v>340</v>
      </c>
      <c r="M51" s="1" t="s">
        <v>347</v>
      </c>
      <c r="N51" s="1" t="s">
        <v>342</v>
      </c>
      <c r="O51" s="14">
        <v>92</v>
      </c>
      <c r="P51" s="14">
        <f t="shared" si="4"/>
        <v>16836</v>
      </c>
      <c r="Q51" s="14">
        <v>36.799999999999997</v>
      </c>
      <c r="R51" s="14">
        <f t="shared" si="5"/>
        <v>6734.4</v>
      </c>
      <c r="S51" s="14">
        <v>22.880000000000003</v>
      </c>
      <c r="T51" s="14">
        <f t="shared" si="6"/>
        <v>4187.0400000000009</v>
      </c>
      <c r="V51" s="8">
        <f t="shared" si="3"/>
        <v>183</v>
      </c>
      <c r="W51" s="3" t="s">
        <v>2</v>
      </c>
      <c r="X51" s="1">
        <v>0</v>
      </c>
      <c r="Y51" s="1">
        <v>0</v>
      </c>
      <c r="Z51" s="1">
        <v>19</v>
      </c>
      <c r="AA51" s="1">
        <v>37</v>
      </c>
      <c r="AB51" s="1">
        <v>87</v>
      </c>
      <c r="AC51" s="1">
        <v>39</v>
      </c>
      <c r="AD51" s="1">
        <v>1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</row>
    <row r="52" spans="1:43" x14ac:dyDescent="0.2">
      <c r="A52" s="1" t="s">
        <v>185</v>
      </c>
      <c r="B52" s="1" t="s">
        <v>186</v>
      </c>
      <c r="C52" s="1" t="s">
        <v>171</v>
      </c>
      <c r="D52" s="1" t="s">
        <v>348</v>
      </c>
      <c r="E52" s="1" t="s">
        <v>173</v>
      </c>
      <c r="F52" s="1" t="s">
        <v>349</v>
      </c>
      <c r="G52" s="1" t="s">
        <v>350</v>
      </c>
      <c r="H52" s="1" t="s">
        <v>351</v>
      </c>
      <c r="I52" s="1" t="s">
        <v>0</v>
      </c>
      <c r="J52" s="1" t="s">
        <v>168</v>
      </c>
      <c r="K52" s="1" t="s">
        <v>352</v>
      </c>
      <c r="L52" s="1" t="s">
        <v>353</v>
      </c>
      <c r="M52" s="1" t="s">
        <v>354</v>
      </c>
      <c r="N52" s="1" t="s">
        <v>355</v>
      </c>
      <c r="O52" s="14">
        <v>179</v>
      </c>
      <c r="P52" s="14">
        <f t="shared" si="4"/>
        <v>35263</v>
      </c>
      <c r="Q52" s="14">
        <v>71.599999999999994</v>
      </c>
      <c r="R52" s="14">
        <f t="shared" si="5"/>
        <v>14105.199999999999</v>
      </c>
      <c r="S52" s="14">
        <v>47.373333333333328</v>
      </c>
      <c r="T52" s="14">
        <f t="shared" si="6"/>
        <v>9332.5466666666653</v>
      </c>
      <c r="V52" s="8">
        <f t="shared" si="3"/>
        <v>197</v>
      </c>
      <c r="W52" s="3" t="s">
        <v>12</v>
      </c>
      <c r="X52" s="1">
        <v>0</v>
      </c>
      <c r="Y52" s="1">
        <v>11</v>
      </c>
      <c r="Z52" s="1">
        <v>27</v>
      </c>
      <c r="AA52" s="1">
        <v>29</v>
      </c>
      <c r="AB52" s="1">
        <v>33</v>
      </c>
      <c r="AC52" s="1">
        <v>46</v>
      </c>
      <c r="AD52" s="1">
        <v>25</v>
      </c>
      <c r="AE52" s="1">
        <v>14</v>
      </c>
      <c r="AF52" s="1">
        <v>5</v>
      </c>
      <c r="AG52" s="1">
        <v>6</v>
      </c>
      <c r="AH52" s="1">
        <v>1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</row>
    <row r="53" spans="1:43" x14ac:dyDescent="0.2">
      <c r="A53" s="1" t="s">
        <v>185</v>
      </c>
      <c r="B53" s="1" t="s">
        <v>186</v>
      </c>
      <c r="C53" s="1" t="s">
        <v>171</v>
      </c>
      <c r="D53" s="1" t="s">
        <v>348</v>
      </c>
      <c r="E53" s="1" t="s">
        <v>173</v>
      </c>
      <c r="F53" s="1" t="s">
        <v>349</v>
      </c>
      <c r="G53" s="1" t="s">
        <v>356</v>
      </c>
      <c r="H53" s="1" t="s">
        <v>351</v>
      </c>
      <c r="I53" s="1" t="s">
        <v>0</v>
      </c>
      <c r="J53" s="1" t="s">
        <v>168</v>
      </c>
      <c r="K53" s="1" t="s">
        <v>357</v>
      </c>
      <c r="L53" s="1" t="s">
        <v>358</v>
      </c>
      <c r="M53" s="1" t="s">
        <v>359</v>
      </c>
      <c r="N53" s="1" t="s">
        <v>355</v>
      </c>
      <c r="O53" s="14">
        <v>179</v>
      </c>
      <c r="P53" s="14">
        <f t="shared" si="4"/>
        <v>56027</v>
      </c>
      <c r="Q53" s="14">
        <v>71.599999999999994</v>
      </c>
      <c r="R53" s="14">
        <f t="shared" si="5"/>
        <v>22410.799999999999</v>
      </c>
      <c r="S53" s="14">
        <v>47.373333333333328</v>
      </c>
      <c r="T53" s="14">
        <f t="shared" si="6"/>
        <v>14827.853333333331</v>
      </c>
      <c r="V53" s="8">
        <f t="shared" ref="V53:V67" si="7">SUM(X53:AQ53)</f>
        <v>313</v>
      </c>
      <c r="W53" s="3" t="s">
        <v>12</v>
      </c>
      <c r="X53" s="1">
        <v>0</v>
      </c>
      <c r="Y53" s="1">
        <v>13</v>
      </c>
      <c r="Z53" s="1">
        <v>43</v>
      </c>
      <c r="AA53" s="1">
        <v>69</v>
      </c>
      <c r="AB53" s="1">
        <v>31</v>
      </c>
      <c r="AC53" s="1">
        <v>19</v>
      </c>
      <c r="AD53" s="1">
        <v>24</v>
      </c>
      <c r="AE53" s="1">
        <v>67</v>
      </c>
      <c r="AF53" s="1">
        <v>24</v>
      </c>
      <c r="AG53" s="1">
        <v>15</v>
      </c>
      <c r="AH53" s="1">
        <v>8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</row>
    <row r="54" spans="1:43" x14ac:dyDescent="0.2">
      <c r="A54" s="1" t="s">
        <v>151</v>
      </c>
      <c r="B54" s="1" t="s">
        <v>28</v>
      </c>
      <c r="C54" s="1" t="s">
        <v>360</v>
      </c>
      <c r="D54" s="1" t="s">
        <v>361</v>
      </c>
      <c r="E54" s="1" t="s">
        <v>254</v>
      </c>
      <c r="F54" s="1" t="s">
        <v>362</v>
      </c>
      <c r="G54" s="1" t="s">
        <v>363</v>
      </c>
      <c r="H54" s="1" t="s">
        <v>364</v>
      </c>
      <c r="I54" s="1" t="s">
        <v>164</v>
      </c>
      <c r="J54" s="1" t="s">
        <v>165</v>
      </c>
      <c r="K54" s="1" t="s">
        <v>365</v>
      </c>
      <c r="L54" s="1" t="s">
        <v>366</v>
      </c>
      <c r="M54" s="1" t="s">
        <v>367</v>
      </c>
      <c r="N54" s="1" t="s">
        <v>368</v>
      </c>
      <c r="O54" s="14">
        <v>207</v>
      </c>
      <c r="P54" s="14">
        <f t="shared" si="4"/>
        <v>84663</v>
      </c>
      <c r="Q54" s="14">
        <v>82.8</v>
      </c>
      <c r="R54" s="14">
        <f t="shared" si="5"/>
        <v>33865.199999999997</v>
      </c>
      <c r="S54" s="14">
        <v>46.493333333333332</v>
      </c>
      <c r="T54" s="14">
        <f t="shared" si="6"/>
        <v>19015.773333333334</v>
      </c>
      <c r="V54" s="8">
        <f t="shared" si="7"/>
        <v>409</v>
      </c>
      <c r="W54" s="3" t="s">
        <v>2</v>
      </c>
      <c r="X54" s="1">
        <v>0</v>
      </c>
      <c r="Y54" s="1">
        <v>1</v>
      </c>
      <c r="Z54" s="1">
        <v>74</v>
      </c>
      <c r="AA54" s="1">
        <v>127</v>
      </c>
      <c r="AB54" s="1">
        <v>122</v>
      </c>
      <c r="AC54" s="1">
        <v>71</v>
      </c>
      <c r="AD54" s="1">
        <v>14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</row>
    <row r="55" spans="1:43" x14ac:dyDescent="0.2">
      <c r="A55" s="1" t="s">
        <v>151</v>
      </c>
      <c r="B55" s="1" t="s">
        <v>28</v>
      </c>
      <c r="C55" s="1" t="s">
        <v>252</v>
      </c>
      <c r="D55" s="1" t="s">
        <v>253</v>
      </c>
      <c r="E55" s="1" t="s">
        <v>254</v>
      </c>
      <c r="F55" s="1" t="s">
        <v>225</v>
      </c>
      <c r="G55" s="1" t="s">
        <v>369</v>
      </c>
      <c r="H55" s="1" t="s">
        <v>370</v>
      </c>
      <c r="I55" s="1" t="s">
        <v>289</v>
      </c>
      <c r="J55" s="1" t="s">
        <v>290</v>
      </c>
      <c r="K55" s="1" t="s">
        <v>371</v>
      </c>
      <c r="L55" s="1" t="s">
        <v>372</v>
      </c>
      <c r="M55" s="1" t="s">
        <v>373</v>
      </c>
      <c r="N55" s="1" t="s">
        <v>374</v>
      </c>
      <c r="O55" s="14">
        <v>75</v>
      </c>
      <c r="P55" s="14">
        <f t="shared" si="4"/>
        <v>9225</v>
      </c>
      <c r="Q55" s="14">
        <v>30</v>
      </c>
      <c r="R55" s="14">
        <f t="shared" si="5"/>
        <v>3690</v>
      </c>
      <c r="S55" s="14">
        <v>16.866666666666667</v>
      </c>
      <c r="T55" s="14">
        <f t="shared" si="6"/>
        <v>2074.6</v>
      </c>
      <c r="V55" s="8">
        <f t="shared" si="7"/>
        <v>123</v>
      </c>
      <c r="W55" s="3" t="s">
        <v>2</v>
      </c>
      <c r="X55" s="1">
        <v>0</v>
      </c>
      <c r="Y55" s="1">
        <v>0</v>
      </c>
      <c r="Z55" s="1">
        <v>18</v>
      </c>
      <c r="AA55" s="1">
        <v>36</v>
      </c>
      <c r="AB55" s="1">
        <v>32</v>
      </c>
      <c r="AC55" s="1">
        <v>12</v>
      </c>
      <c r="AD55" s="1">
        <v>19</v>
      </c>
      <c r="AE55" s="1">
        <v>6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</row>
    <row r="56" spans="1:43" x14ac:dyDescent="0.2">
      <c r="A56" s="1" t="s">
        <v>151</v>
      </c>
      <c r="B56" s="1" t="s">
        <v>28</v>
      </c>
      <c r="C56" s="1" t="s">
        <v>252</v>
      </c>
      <c r="D56" s="1" t="s">
        <v>253</v>
      </c>
      <c r="E56" s="1" t="s">
        <v>254</v>
      </c>
      <c r="F56" s="1" t="s">
        <v>225</v>
      </c>
      <c r="G56" s="1" t="s">
        <v>369</v>
      </c>
      <c r="H56" s="1" t="s">
        <v>370</v>
      </c>
      <c r="I56" s="1" t="s">
        <v>164</v>
      </c>
      <c r="J56" s="1" t="s">
        <v>165</v>
      </c>
      <c r="K56" s="1" t="s">
        <v>371</v>
      </c>
      <c r="L56" s="1" t="s">
        <v>372</v>
      </c>
      <c r="M56" s="1" t="s">
        <v>375</v>
      </c>
      <c r="N56" s="1" t="s">
        <v>374</v>
      </c>
      <c r="O56" s="14">
        <v>75</v>
      </c>
      <c r="P56" s="14">
        <f t="shared" si="4"/>
        <v>24900</v>
      </c>
      <c r="Q56" s="14">
        <v>30</v>
      </c>
      <c r="R56" s="14">
        <f t="shared" si="5"/>
        <v>9960</v>
      </c>
      <c r="S56" s="14">
        <v>16.866666666666667</v>
      </c>
      <c r="T56" s="14">
        <f t="shared" si="6"/>
        <v>5599.7333333333336</v>
      </c>
      <c r="V56" s="8">
        <f t="shared" si="7"/>
        <v>332</v>
      </c>
      <c r="W56" s="3" t="s">
        <v>2</v>
      </c>
      <c r="X56" s="1">
        <v>0</v>
      </c>
      <c r="Y56" s="1">
        <v>0</v>
      </c>
      <c r="Z56" s="1">
        <v>54</v>
      </c>
      <c r="AA56" s="1">
        <v>84</v>
      </c>
      <c r="AB56" s="1">
        <v>87</v>
      </c>
      <c r="AC56" s="1">
        <v>46</v>
      </c>
      <c r="AD56" s="1">
        <v>41</v>
      </c>
      <c r="AE56" s="1">
        <v>20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</row>
    <row r="57" spans="1:43" x14ac:dyDescent="0.2">
      <c r="A57" s="1" t="s">
        <v>151</v>
      </c>
      <c r="B57" s="1" t="s">
        <v>28</v>
      </c>
      <c r="C57" s="1" t="s">
        <v>252</v>
      </c>
      <c r="D57" s="1" t="s">
        <v>253</v>
      </c>
      <c r="E57" s="1" t="s">
        <v>254</v>
      </c>
      <c r="F57" s="1" t="s">
        <v>225</v>
      </c>
      <c r="G57" s="1" t="s">
        <v>369</v>
      </c>
      <c r="H57" s="1" t="s">
        <v>370</v>
      </c>
      <c r="I57" s="1" t="s">
        <v>376</v>
      </c>
      <c r="J57" s="1" t="s">
        <v>313</v>
      </c>
      <c r="K57" s="1" t="s">
        <v>371</v>
      </c>
      <c r="L57" s="1" t="s">
        <v>372</v>
      </c>
      <c r="M57" s="1" t="s">
        <v>377</v>
      </c>
      <c r="N57" s="1" t="s">
        <v>374</v>
      </c>
      <c r="O57" s="14">
        <v>75</v>
      </c>
      <c r="P57" s="14">
        <f t="shared" si="4"/>
        <v>8625</v>
      </c>
      <c r="Q57" s="14">
        <v>30</v>
      </c>
      <c r="R57" s="14">
        <f t="shared" si="5"/>
        <v>3450</v>
      </c>
      <c r="S57" s="14">
        <v>16.866666666666667</v>
      </c>
      <c r="T57" s="14">
        <f t="shared" si="6"/>
        <v>1939.6666666666667</v>
      </c>
      <c r="V57" s="8">
        <f t="shared" si="7"/>
        <v>115</v>
      </c>
      <c r="W57" s="3" t="s">
        <v>2</v>
      </c>
      <c r="X57" s="1">
        <v>0</v>
      </c>
      <c r="Y57" s="1">
        <v>0</v>
      </c>
      <c r="Z57" s="1">
        <v>16</v>
      </c>
      <c r="AA57" s="1">
        <v>25</v>
      </c>
      <c r="AB57" s="1">
        <v>30</v>
      </c>
      <c r="AC57" s="1">
        <v>16</v>
      </c>
      <c r="AD57" s="1">
        <v>18</v>
      </c>
      <c r="AE57" s="1">
        <v>10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</row>
    <row r="58" spans="1:43" x14ac:dyDescent="0.2">
      <c r="A58" s="1" t="s">
        <v>151</v>
      </c>
      <c r="B58" s="1" t="s">
        <v>28</v>
      </c>
      <c r="C58" s="1" t="s">
        <v>152</v>
      </c>
      <c r="D58" s="1" t="s">
        <v>153</v>
      </c>
      <c r="E58" s="1" t="s">
        <v>154</v>
      </c>
      <c r="F58" s="1" t="s">
        <v>378</v>
      </c>
      <c r="G58" s="1" t="s">
        <v>379</v>
      </c>
      <c r="H58" s="1" t="s">
        <v>380</v>
      </c>
      <c r="I58" s="1" t="s">
        <v>381</v>
      </c>
      <c r="J58" s="1" t="s">
        <v>382</v>
      </c>
      <c r="K58" s="1" t="s">
        <v>383</v>
      </c>
      <c r="L58" s="1" t="s">
        <v>384</v>
      </c>
      <c r="M58" s="1" t="s">
        <v>385</v>
      </c>
      <c r="N58" s="1" t="s">
        <v>386</v>
      </c>
      <c r="O58" s="14">
        <v>156</v>
      </c>
      <c r="P58" s="14">
        <f t="shared" si="4"/>
        <v>26676</v>
      </c>
      <c r="Q58" s="14">
        <v>62.4</v>
      </c>
      <c r="R58" s="14">
        <f t="shared" si="5"/>
        <v>10670.4</v>
      </c>
      <c r="S58" s="14">
        <v>41.213333333333338</v>
      </c>
      <c r="T58" s="14">
        <f t="shared" si="6"/>
        <v>7047.4800000000005</v>
      </c>
      <c r="V58" s="8">
        <f t="shared" si="7"/>
        <v>171</v>
      </c>
      <c r="W58" s="3" t="s">
        <v>2</v>
      </c>
      <c r="X58" s="1">
        <v>0</v>
      </c>
      <c r="Y58" s="1">
        <v>0</v>
      </c>
      <c r="Z58" s="1">
        <v>22</v>
      </c>
      <c r="AA58" s="1">
        <v>44</v>
      </c>
      <c r="AB58" s="1">
        <v>52</v>
      </c>
      <c r="AC58" s="1">
        <v>34</v>
      </c>
      <c r="AD58" s="1">
        <v>19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</row>
    <row r="59" spans="1:43" x14ac:dyDescent="0.2">
      <c r="A59" s="1" t="s">
        <v>151</v>
      </c>
      <c r="B59" s="1" t="s">
        <v>28</v>
      </c>
      <c r="C59" s="1" t="s">
        <v>152</v>
      </c>
      <c r="D59" s="1" t="s">
        <v>153</v>
      </c>
      <c r="E59" s="1" t="s">
        <v>154</v>
      </c>
      <c r="F59" s="1" t="s">
        <v>378</v>
      </c>
      <c r="G59" s="1" t="s">
        <v>379</v>
      </c>
      <c r="H59" s="1" t="s">
        <v>380</v>
      </c>
      <c r="I59" s="1" t="s">
        <v>164</v>
      </c>
      <c r="J59" s="1" t="s">
        <v>165</v>
      </c>
      <c r="K59" s="1" t="s">
        <v>383</v>
      </c>
      <c r="L59" s="1" t="s">
        <v>384</v>
      </c>
      <c r="M59" s="1" t="s">
        <v>387</v>
      </c>
      <c r="N59" s="1" t="s">
        <v>386</v>
      </c>
      <c r="O59" s="14">
        <v>156</v>
      </c>
      <c r="P59" s="14">
        <f t="shared" si="4"/>
        <v>34008</v>
      </c>
      <c r="Q59" s="14">
        <v>62.4</v>
      </c>
      <c r="R59" s="14">
        <f t="shared" si="5"/>
        <v>13603.199999999999</v>
      </c>
      <c r="S59" s="14">
        <v>41.213333333333338</v>
      </c>
      <c r="T59" s="14">
        <f t="shared" si="6"/>
        <v>8984.506666666668</v>
      </c>
      <c r="V59" s="8">
        <f t="shared" si="7"/>
        <v>218</v>
      </c>
      <c r="W59" s="3" t="s">
        <v>2</v>
      </c>
      <c r="X59" s="1">
        <v>0</v>
      </c>
      <c r="Y59" s="1">
        <v>1</v>
      </c>
      <c r="Z59" s="1">
        <v>26</v>
      </c>
      <c r="AA59" s="1">
        <v>64</v>
      </c>
      <c r="AB59" s="1">
        <v>69</v>
      </c>
      <c r="AC59" s="1">
        <v>40</v>
      </c>
      <c r="AD59" s="1">
        <v>18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</row>
    <row r="60" spans="1:43" x14ac:dyDescent="0.2">
      <c r="A60" s="1" t="s">
        <v>151</v>
      </c>
      <c r="B60" s="1" t="s">
        <v>28</v>
      </c>
      <c r="C60" s="1" t="s">
        <v>152</v>
      </c>
      <c r="D60" s="1" t="s">
        <v>153</v>
      </c>
      <c r="E60" s="1" t="s">
        <v>154</v>
      </c>
      <c r="F60" s="1" t="s">
        <v>388</v>
      </c>
      <c r="G60" s="1" t="s">
        <v>389</v>
      </c>
      <c r="H60" s="1" t="s">
        <v>390</v>
      </c>
      <c r="I60" s="1" t="s">
        <v>164</v>
      </c>
      <c r="J60" s="1" t="s">
        <v>165</v>
      </c>
      <c r="K60" s="1" t="s">
        <v>391</v>
      </c>
      <c r="L60" s="1" t="s">
        <v>392</v>
      </c>
      <c r="M60" s="1" t="s">
        <v>393</v>
      </c>
      <c r="N60" s="1" t="s">
        <v>394</v>
      </c>
      <c r="O60" s="14">
        <v>167</v>
      </c>
      <c r="P60" s="14">
        <f t="shared" si="4"/>
        <v>14362</v>
      </c>
      <c r="Q60" s="14">
        <v>66.8</v>
      </c>
      <c r="R60" s="14">
        <f t="shared" si="5"/>
        <v>5744.8</v>
      </c>
      <c r="S60" s="14">
        <v>37.546666666666667</v>
      </c>
      <c r="T60" s="14">
        <f t="shared" si="6"/>
        <v>3229.0133333333333</v>
      </c>
      <c r="V60" s="8">
        <f t="shared" si="7"/>
        <v>86</v>
      </c>
      <c r="W60" s="3" t="s">
        <v>2</v>
      </c>
      <c r="X60" s="1">
        <v>0</v>
      </c>
      <c r="Y60" s="1">
        <v>0</v>
      </c>
      <c r="Z60" s="1">
        <v>11</v>
      </c>
      <c r="AA60" s="1">
        <v>23</v>
      </c>
      <c r="AB60" s="1">
        <v>27</v>
      </c>
      <c r="AC60" s="1">
        <v>15</v>
      </c>
      <c r="AD60" s="1">
        <v>10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</row>
    <row r="61" spans="1:43" x14ac:dyDescent="0.2">
      <c r="A61" s="1" t="s">
        <v>151</v>
      </c>
      <c r="B61" s="1" t="s">
        <v>28</v>
      </c>
      <c r="C61" s="1" t="s">
        <v>360</v>
      </c>
      <c r="D61" s="1" t="s">
        <v>361</v>
      </c>
      <c r="E61" s="1" t="s">
        <v>254</v>
      </c>
      <c r="F61" s="1" t="s">
        <v>225</v>
      </c>
      <c r="G61" s="1" t="s">
        <v>395</v>
      </c>
      <c r="H61" s="1" t="s">
        <v>396</v>
      </c>
      <c r="I61" s="1" t="s">
        <v>333</v>
      </c>
      <c r="J61" s="1" t="s">
        <v>334</v>
      </c>
      <c r="K61" s="1" t="s">
        <v>397</v>
      </c>
      <c r="L61" s="1" t="s">
        <v>398</v>
      </c>
      <c r="M61" s="1" t="s">
        <v>399</v>
      </c>
      <c r="N61" s="1" t="s">
        <v>400</v>
      </c>
      <c r="O61" s="14">
        <v>167</v>
      </c>
      <c r="P61" s="14">
        <f t="shared" si="4"/>
        <v>38076</v>
      </c>
      <c r="Q61" s="14">
        <v>66.8</v>
      </c>
      <c r="R61" s="14">
        <f t="shared" si="5"/>
        <v>15230.4</v>
      </c>
      <c r="S61" s="14">
        <v>37.546666666666667</v>
      </c>
      <c r="T61" s="14">
        <f t="shared" si="6"/>
        <v>8560.64</v>
      </c>
      <c r="V61" s="8">
        <f t="shared" si="7"/>
        <v>228</v>
      </c>
      <c r="W61" s="3" t="s">
        <v>2</v>
      </c>
      <c r="X61" s="1">
        <v>0</v>
      </c>
      <c r="Y61" s="1">
        <v>3</v>
      </c>
      <c r="Z61" s="1">
        <v>31</v>
      </c>
      <c r="AA61" s="1">
        <v>71</v>
      </c>
      <c r="AB61" s="1">
        <v>65</v>
      </c>
      <c r="AC61" s="1">
        <v>36</v>
      </c>
      <c r="AD61" s="1">
        <v>19</v>
      </c>
      <c r="AE61" s="1">
        <v>3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</row>
    <row r="62" spans="1:43" x14ac:dyDescent="0.2">
      <c r="A62" s="1" t="s">
        <v>151</v>
      </c>
      <c r="B62" s="1" t="s">
        <v>28</v>
      </c>
      <c r="C62" s="1" t="s">
        <v>401</v>
      </c>
      <c r="D62" s="1" t="s">
        <v>402</v>
      </c>
      <c r="E62" s="1" t="s">
        <v>254</v>
      </c>
      <c r="F62" s="1" t="s">
        <v>403</v>
      </c>
      <c r="G62" s="1" t="s">
        <v>404</v>
      </c>
      <c r="H62" s="1" t="s">
        <v>405</v>
      </c>
      <c r="I62" s="1" t="s">
        <v>0</v>
      </c>
      <c r="J62" s="1" t="s">
        <v>168</v>
      </c>
      <c r="K62" s="1" t="s">
        <v>406</v>
      </c>
      <c r="L62" s="1" t="s">
        <v>407</v>
      </c>
      <c r="M62" s="1" t="s">
        <v>408</v>
      </c>
      <c r="N62" s="1" t="s">
        <v>409</v>
      </c>
      <c r="O62" s="14">
        <v>414</v>
      </c>
      <c r="P62" s="14">
        <f t="shared" si="4"/>
        <v>66240</v>
      </c>
      <c r="Q62" s="14">
        <v>165.6</v>
      </c>
      <c r="R62" s="14">
        <f t="shared" si="5"/>
        <v>26496</v>
      </c>
      <c r="S62" s="14">
        <v>92.986666666666665</v>
      </c>
      <c r="T62" s="14">
        <f t="shared" si="6"/>
        <v>14877.866666666667</v>
      </c>
      <c r="V62" s="8">
        <f t="shared" si="7"/>
        <v>160</v>
      </c>
      <c r="W62" s="3" t="s">
        <v>2</v>
      </c>
      <c r="X62" s="1">
        <v>0</v>
      </c>
      <c r="Y62" s="1">
        <v>3</v>
      </c>
      <c r="Z62" s="1">
        <v>27</v>
      </c>
      <c r="AA62" s="1">
        <v>35</v>
      </c>
      <c r="AB62" s="1">
        <v>34</v>
      </c>
      <c r="AC62" s="1">
        <v>38</v>
      </c>
      <c r="AD62" s="1">
        <v>23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</row>
    <row r="63" spans="1:43" x14ac:dyDescent="0.2">
      <c r="A63" s="1" t="s">
        <v>170</v>
      </c>
      <c r="B63" s="1" t="s">
        <v>28</v>
      </c>
      <c r="C63" s="1" t="s">
        <v>171</v>
      </c>
      <c r="D63" s="1" t="s">
        <v>410</v>
      </c>
      <c r="E63" s="1" t="s">
        <v>173</v>
      </c>
      <c r="F63" s="1" t="s">
        <v>411</v>
      </c>
      <c r="G63" s="1" t="s">
        <v>412</v>
      </c>
      <c r="H63" s="1" t="s">
        <v>413</v>
      </c>
      <c r="I63" s="1" t="s">
        <v>23</v>
      </c>
      <c r="J63" s="1" t="s">
        <v>168</v>
      </c>
      <c r="K63" s="1" t="s">
        <v>414</v>
      </c>
      <c r="L63" s="1" t="s">
        <v>415</v>
      </c>
      <c r="M63" s="1" t="s">
        <v>416</v>
      </c>
      <c r="N63" s="1" t="s">
        <v>417</v>
      </c>
      <c r="O63" s="14">
        <v>190</v>
      </c>
      <c r="P63" s="14">
        <f t="shared" si="4"/>
        <v>249470</v>
      </c>
      <c r="Q63" s="14">
        <v>76</v>
      </c>
      <c r="R63" s="14">
        <f t="shared" si="5"/>
        <v>99788</v>
      </c>
      <c r="S63" s="14">
        <v>50.453333333333333</v>
      </c>
      <c r="T63" s="14">
        <f t="shared" si="6"/>
        <v>66245.226666666669</v>
      </c>
      <c r="V63" s="8">
        <f t="shared" si="7"/>
        <v>1313</v>
      </c>
      <c r="W63" s="3" t="s">
        <v>0</v>
      </c>
      <c r="X63" s="1">
        <v>0</v>
      </c>
      <c r="Y63" s="1">
        <v>0</v>
      </c>
      <c r="Z63" s="1">
        <v>3</v>
      </c>
      <c r="AA63" s="1">
        <v>16</v>
      </c>
      <c r="AB63" s="1">
        <v>60</v>
      </c>
      <c r="AC63" s="1">
        <v>93</v>
      </c>
      <c r="AD63" s="1">
        <v>183</v>
      </c>
      <c r="AE63" s="1">
        <v>202</v>
      </c>
      <c r="AF63" s="1">
        <v>263</v>
      </c>
      <c r="AG63" s="1">
        <v>175</v>
      </c>
      <c r="AH63" s="1">
        <v>172</v>
      </c>
      <c r="AI63" s="1">
        <v>95</v>
      </c>
      <c r="AJ63" s="1">
        <v>46</v>
      </c>
      <c r="AK63" s="1">
        <v>5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</row>
    <row r="64" spans="1:43" x14ac:dyDescent="0.2">
      <c r="A64" s="1" t="s">
        <v>151</v>
      </c>
      <c r="B64" s="1" t="s">
        <v>28</v>
      </c>
      <c r="C64" s="1" t="s">
        <v>401</v>
      </c>
      <c r="D64" s="1" t="s">
        <v>402</v>
      </c>
      <c r="E64" s="1" t="s">
        <v>254</v>
      </c>
      <c r="F64" s="1" t="s">
        <v>174</v>
      </c>
      <c r="G64" s="1" t="s">
        <v>418</v>
      </c>
      <c r="H64" s="1" t="s">
        <v>419</v>
      </c>
      <c r="I64" s="1" t="s">
        <v>289</v>
      </c>
      <c r="J64" s="1" t="s">
        <v>290</v>
      </c>
      <c r="K64" s="1" t="s">
        <v>420</v>
      </c>
      <c r="L64" s="1" t="s">
        <v>421</v>
      </c>
      <c r="M64" s="1" t="s">
        <v>422</v>
      </c>
      <c r="N64" s="1" t="s">
        <v>423</v>
      </c>
      <c r="O64" s="14">
        <v>288</v>
      </c>
      <c r="P64" s="14">
        <f t="shared" si="4"/>
        <v>99648</v>
      </c>
      <c r="Q64" s="14">
        <v>115.2</v>
      </c>
      <c r="R64" s="14">
        <f t="shared" si="5"/>
        <v>39859.200000000004</v>
      </c>
      <c r="S64" s="14">
        <v>64.533333333333331</v>
      </c>
      <c r="T64" s="14">
        <f t="shared" si="6"/>
        <v>22328.533333333333</v>
      </c>
      <c r="V64" s="8">
        <f t="shared" si="7"/>
        <v>346</v>
      </c>
      <c r="W64" s="3" t="s">
        <v>2</v>
      </c>
      <c r="X64" s="1">
        <v>0</v>
      </c>
      <c r="Y64" s="1">
        <v>3</v>
      </c>
      <c r="Z64" s="1">
        <v>45</v>
      </c>
      <c r="AA64" s="1">
        <v>93</v>
      </c>
      <c r="AB64" s="1">
        <v>121</v>
      </c>
      <c r="AC64" s="1">
        <v>68</v>
      </c>
      <c r="AD64" s="1">
        <v>16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</row>
    <row r="65" spans="1:43" x14ac:dyDescent="0.2">
      <c r="A65" s="1" t="s">
        <v>151</v>
      </c>
      <c r="B65" s="1" t="s">
        <v>28</v>
      </c>
      <c r="C65" s="1" t="s">
        <v>401</v>
      </c>
      <c r="D65" s="1" t="s">
        <v>402</v>
      </c>
      <c r="E65" s="1" t="s">
        <v>254</v>
      </c>
      <c r="F65" s="1" t="s">
        <v>225</v>
      </c>
      <c r="G65" s="1" t="s">
        <v>424</v>
      </c>
      <c r="H65" s="1" t="s">
        <v>425</v>
      </c>
      <c r="I65" s="1" t="s">
        <v>426</v>
      </c>
      <c r="J65" s="1" t="s">
        <v>427</v>
      </c>
      <c r="K65" s="1" t="s">
        <v>428</v>
      </c>
      <c r="L65" s="1" t="s">
        <v>429</v>
      </c>
      <c r="M65" s="1" t="s">
        <v>430</v>
      </c>
      <c r="N65" s="1" t="s">
        <v>431</v>
      </c>
      <c r="O65" s="14">
        <v>334</v>
      </c>
      <c r="P65" s="14">
        <f t="shared" si="4"/>
        <v>50100</v>
      </c>
      <c r="Q65" s="14">
        <v>133.6</v>
      </c>
      <c r="R65" s="14">
        <f t="shared" si="5"/>
        <v>20040</v>
      </c>
      <c r="S65" s="14">
        <v>74.946666666666673</v>
      </c>
      <c r="T65" s="14">
        <f t="shared" si="6"/>
        <v>11242</v>
      </c>
      <c r="V65" s="8">
        <f t="shared" si="7"/>
        <v>150</v>
      </c>
      <c r="W65" s="3" t="s">
        <v>2</v>
      </c>
      <c r="X65" s="1">
        <v>0</v>
      </c>
      <c r="Y65" s="1">
        <v>14</v>
      </c>
      <c r="Z65" s="1">
        <v>51</v>
      </c>
      <c r="AA65" s="1">
        <v>36</v>
      </c>
      <c r="AB65" s="1">
        <v>38</v>
      </c>
      <c r="AC65" s="1">
        <v>9</v>
      </c>
      <c r="AD65" s="1">
        <v>2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</row>
    <row r="66" spans="1:43" x14ac:dyDescent="0.2">
      <c r="A66" s="1" t="s">
        <v>151</v>
      </c>
      <c r="B66" s="1" t="s">
        <v>28</v>
      </c>
      <c r="C66" s="1" t="s">
        <v>401</v>
      </c>
      <c r="D66" s="1" t="s">
        <v>402</v>
      </c>
      <c r="E66" s="1" t="s">
        <v>254</v>
      </c>
      <c r="F66" s="1" t="s">
        <v>225</v>
      </c>
      <c r="G66" s="1" t="s">
        <v>424</v>
      </c>
      <c r="H66" s="1" t="s">
        <v>425</v>
      </c>
      <c r="I66" s="1" t="s">
        <v>289</v>
      </c>
      <c r="J66" s="1" t="s">
        <v>290</v>
      </c>
      <c r="K66" s="1" t="s">
        <v>428</v>
      </c>
      <c r="L66" s="1" t="s">
        <v>429</v>
      </c>
      <c r="M66" s="1" t="s">
        <v>432</v>
      </c>
      <c r="N66" s="1" t="s">
        <v>431</v>
      </c>
      <c r="O66" s="14">
        <v>334</v>
      </c>
      <c r="P66" s="14">
        <f t="shared" si="4"/>
        <v>31396</v>
      </c>
      <c r="Q66" s="14">
        <v>133.6</v>
      </c>
      <c r="R66" s="14">
        <f t="shared" si="5"/>
        <v>12558.4</v>
      </c>
      <c r="S66" s="14">
        <v>74.946666666666673</v>
      </c>
      <c r="T66" s="14">
        <f t="shared" si="6"/>
        <v>7044.9866666666676</v>
      </c>
      <c r="V66" s="8">
        <f t="shared" si="7"/>
        <v>94</v>
      </c>
      <c r="W66" s="3" t="s">
        <v>2</v>
      </c>
      <c r="X66" s="1">
        <v>0</v>
      </c>
      <c r="Y66" s="1">
        <v>2</v>
      </c>
      <c r="Z66" s="1">
        <v>28</v>
      </c>
      <c r="AA66" s="1">
        <v>27</v>
      </c>
      <c r="AB66" s="1">
        <v>30</v>
      </c>
      <c r="AC66" s="1">
        <v>5</v>
      </c>
      <c r="AD66" s="1">
        <v>2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</row>
    <row r="67" spans="1:43" x14ac:dyDescent="0.2">
      <c r="A67" s="1" t="s">
        <v>151</v>
      </c>
      <c r="B67" s="1" t="s">
        <v>28</v>
      </c>
      <c r="C67" s="1" t="s">
        <v>252</v>
      </c>
      <c r="D67" s="1" t="s">
        <v>253</v>
      </c>
      <c r="E67" s="1" t="s">
        <v>254</v>
      </c>
      <c r="F67" s="1" t="s">
        <v>225</v>
      </c>
      <c r="G67" s="1" t="s">
        <v>433</v>
      </c>
      <c r="H67" s="1" t="s">
        <v>434</v>
      </c>
      <c r="I67" s="1" t="s">
        <v>41</v>
      </c>
      <c r="J67" s="1" t="s">
        <v>279</v>
      </c>
      <c r="K67" s="1" t="s">
        <v>435</v>
      </c>
      <c r="L67" s="1" t="s">
        <v>436</v>
      </c>
      <c r="M67" s="1" t="s">
        <v>437</v>
      </c>
      <c r="N67" s="1" t="s">
        <v>438</v>
      </c>
      <c r="O67" s="14">
        <v>58</v>
      </c>
      <c r="P67" s="14">
        <f t="shared" si="4"/>
        <v>9802</v>
      </c>
      <c r="Q67" s="14">
        <v>23.2</v>
      </c>
      <c r="R67" s="14">
        <f t="shared" si="5"/>
        <v>3920.7999999999997</v>
      </c>
      <c r="S67" s="14">
        <v>15.253333333333334</v>
      </c>
      <c r="T67" s="14">
        <f t="shared" si="6"/>
        <v>2577.8133333333335</v>
      </c>
      <c r="V67" s="8">
        <f t="shared" si="7"/>
        <v>169</v>
      </c>
      <c r="W67" s="3" t="s">
        <v>2</v>
      </c>
      <c r="X67" s="1">
        <v>0</v>
      </c>
      <c r="Y67" s="1">
        <v>0</v>
      </c>
      <c r="Z67" s="1">
        <v>32</v>
      </c>
      <c r="AA67" s="1">
        <v>50</v>
      </c>
      <c r="AB67" s="1">
        <v>53</v>
      </c>
      <c r="AC67" s="1">
        <v>26</v>
      </c>
      <c r="AD67" s="1">
        <v>8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</row>
    <row r="68" spans="1:43" x14ac:dyDescent="0.2">
      <c r="A68" s="1" t="s">
        <v>151</v>
      </c>
      <c r="B68" s="1" t="s">
        <v>28</v>
      </c>
      <c r="C68" s="1" t="s">
        <v>252</v>
      </c>
      <c r="D68" s="1" t="s">
        <v>253</v>
      </c>
      <c r="E68" s="1" t="s">
        <v>254</v>
      </c>
      <c r="F68" s="1" t="s">
        <v>439</v>
      </c>
      <c r="G68" s="1" t="s">
        <v>440</v>
      </c>
      <c r="H68" s="1" t="s">
        <v>441</v>
      </c>
      <c r="I68" s="1" t="s">
        <v>289</v>
      </c>
      <c r="J68" s="1" t="s">
        <v>290</v>
      </c>
      <c r="K68" s="1" t="s">
        <v>442</v>
      </c>
      <c r="L68" s="1" t="s">
        <v>443</v>
      </c>
      <c r="M68" s="1" t="s">
        <v>444</v>
      </c>
      <c r="N68" s="1" t="s">
        <v>445</v>
      </c>
      <c r="O68" s="14">
        <v>69</v>
      </c>
      <c r="P68" s="14">
        <f t="shared" si="4"/>
        <v>7038</v>
      </c>
      <c r="Q68" s="14">
        <v>27.6</v>
      </c>
      <c r="R68" s="14">
        <f t="shared" si="5"/>
        <v>2815.2000000000003</v>
      </c>
      <c r="S68" s="14">
        <v>15.546666666666667</v>
      </c>
      <c r="T68" s="14">
        <f t="shared" si="6"/>
        <v>1585.76</v>
      </c>
      <c r="V68" s="8">
        <f t="shared" ref="V68:V75" si="8">SUM(X68:AQ68)</f>
        <v>102</v>
      </c>
      <c r="W68" s="3" t="s">
        <v>2</v>
      </c>
      <c r="X68" s="1">
        <v>0</v>
      </c>
      <c r="Y68" s="1">
        <v>1</v>
      </c>
      <c r="Z68" s="1">
        <v>21</v>
      </c>
      <c r="AA68" s="1">
        <v>32</v>
      </c>
      <c r="AB68" s="1">
        <v>31</v>
      </c>
      <c r="AC68" s="1">
        <v>14</v>
      </c>
      <c r="AD68" s="1">
        <v>3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</row>
    <row r="69" spans="1:43" x14ac:dyDescent="0.2">
      <c r="A69" s="1" t="s">
        <v>151</v>
      </c>
      <c r="B69" s="1" t="s">
        <v>28</v>
      </c>
      <c r="C69" s="1" t="s">
        <v>252</v>
      </c>
      <c r="D69" s="1" t="s">
        <v>253</v>
      </c>
      <c r="E69" s="1" t="s">
        <v>254</v>
      </c>
      <c r="F69" s="1" t="s">
        <v>439</v>
      </c>
      <c r="G69" s="1" t="s">
        <v>440</v>
      </c>
      <c r="H69" s="1" t="s">
        <v>441</v>
      </c>
      <c r="I69" s="1" t="s">
        <v>164</v>
      </c>
      <c r="J69" s="1" t="s">
        <v>165</v>
      </c>
      <c r="K69" s="1" t="s">
        <v>442</v>
      </c>
      <c r="L69" s="1" t="s">
        <v>443</v>
      </c>
      <c r="M69" s="1" t="s">
        <v>446</v>
      </c>
      <c r="N69" s="1" t="s">
        <v>445</v>
      </c>
      <c r="O69" s="14">
        <v>69</v>
      </c>
      <c r="P69" s="14">
        <f t="shared" si="4"/>
        <v>10074</v>
      </c>
      <c r="Q69" s="14">
        <v>27.6</v>
      </c>
      <c r="R69" s="14">
        <f t="shared" si="5"/>
        <v>4029.6000000000004</v>
      </c>
      <c r="S69" s="14">
        <v>15.546666666666667</v>
      </c>
      <c r="T69" s="14">
        <f t="shared" si="6"/>
        <v>2269.8133333333335</v>
      </c>
      <c r="V69" s="8">
        <f t="shared" si="8"/>
        <v>146</v>
      </c>
      <c r="W69" s="3" t="s">
        <v>2</v>
      </c>
      <c r="X69" s="1">
        <v>0</v>
      </c>
      <c r="Y69" s="1">
        <v>1</v>
      </c>
      <c r="Z69" s="1">
        <v>26</v>
      </c>
      <c r="AA69" s="1">
        <v>40</v>
      </c>
      <c r="AB69" s="1">
        <v>41</v>
      </c>
      <c r="AC69" s="1">
        <v>29</v>
      </c>
      <c r="AD69" s="1">
        <v>9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</row>
    <row r="70" spans="1:43" x14ac:dyDescent="0.2">
      <c r="A70" s="1" t="s">
        <v>151</v>
      </c>
      <c r="B70" s="1" t="s">
        <v>28</v>
      </c>
      <c r="C70" s="1" t="s">
        <v>252</v>
      </c>
      <c r="D70" s="1" t="s">
        <v>253</v>
      </c>
      <c r="E70" s="1" t="s">
        <v>254</v>
      </c>
      <c r="F70" s="1" t="s">
        <v>439</v>
      </c>
      <c r="G70" s="1" t="s">
        <v>440</v>
      </c>
      <c r="H70" s="1" t="s">
        <v>441</v>
      </c>
      <c r="I70" s="1" t="s">
        <v>447</v>
      </c>
      <c r="J70" s="1" t="s">
        <v>334</v>
      </c>
      <c r="K70" s="1" t="s">
        <v>442</v>
      </c>
      <c r="L70" s="1" t="s">
        <v>443</v>
      </c>
      <c r="M70" s="1" t="s">
        <v>448</v>
      </c>
      <c r="N70" s="1" t="s">
        <v>445</v>
      </c>
      <c r="O70" s="14">
        <v>69</v>
      </c>
      <c r="P70" s="14">
        <f t="shared" si="4"/>
        <v>8694</v>
      </c>
      <c r="Q70" s="14">
        <v>27.6</v>
      </c>
      <c r="R70" s="14">
        <f t="shared" si="5"/>
        <v>3477.6000000000004</v>
      </c>
      <c r="S70" s="14">
        <v>15.546666666666667</v>
      </c>
      <c r="T70" s="14">
        <f t="shared" si="6"/>
        <v>1958.88</v>
      </c>
      <c r="V70" s="8">
        <f t="shared" si="8"/>
        <v>126</v>
      </c>
      <c r="W70" s="3" t="s">
        <v>2</v>
      </c>
      <c r="X70" s="1">
        <v>0</v>
      </c>
      <c r="Y70" s="1">
        <v>0</v>
      </c>
      <c r="Z70" s="1">
        <v>26</v>
      </c>
      <c r="AA70" s="1">
        <v>36</v>
      </c>
      <c r="AB70" s="1">
        <v>38</v>
      </c>
      <c r="AC70" s="1">
        <v>20</v>
      </c>
      <c r="AD70" s="1">
        <v>6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</row>
    <row r="71" spans="1:43" x14ac:dyDescent="0.2">
      <c r="A71" s="1" t="s">
        <v>151</v>
      </c>
      <c r="B71" s="1" t="s">
        <v>28</v>
      </c>
      <c r="C71" s="1" t="s">
        <v>360</v>
      </c>
      <c r="D71" s="1" t="s">
        <v>361</v>
      </c>
      <c r="E71" s="1" t="s">
        <v>254</v>
      </c>
      <c r="F71" s="1" t="s">
        <v>449</v>
      </c>
      <c r="G71" s="1" t="s">
        <v>450</v>
      </c>
      <c r="H71" s="1" t="s">
        <v>451</v>
      </c>
      <c r="I71" s="1" t="s">
        <v>452</v>
      </c>
      <c r="J71" s="1" t="s">
        <v>453</v>
      </c>
      <c r="K71" s="1" t="s">
        <v>454</v>
      </c>
      <c r="L71" s="1" t="s">
        <v>455</v>
      </c>
      <c r="M71" s="1" t="s">
        <v>456</v>
      </c>
      <c r="N71" s="1" t="s">
        <v>457</v>
      </c>
      <c r="O71" s="14">
        <v>156</v>
      </c>
      <c r="P71" s="14">
        <f t="shared" si="4"/>
        <v>21372</v>
      </c>
      <c r="Q71" s="14">
        <v>62.4</v>
      </c>
      <c r="R71" s="14">
        <f t="shared" si="5"/>
        <v>8548.7999999999993</v>
      </c>
      <c r="S71" s="14">
        <v>34.906666666666666</v>
      </c>
      <c r="T71" s="14">
        <f t="shared" si="6"/>
        <v>4782.2133333333331</v>
      </c>
      <c r="V71" s="8">
        <f t="shared" si="8"/>
        <v>137</v>
      </c>
      <c r="W71" s="3" t="s">
        <v>2</v>
      </c>
      <c r="X71" s="1">
        <v>0</v>
      </c>
      <c r="Y71" s="1">
        <v>0</v>
      </c>
      <c r="Z71" s="1">
        <v>26</v>
      </c>
      <c r="AA71" s="1">
        <v>43</v>
      </c>
      <c r="AB71" s="1">
        <v>41</v>
      </c>
      <c r="AC71" s="1">
        <v>22</v>
      </c>
      <c r="AD71" s="1">
        <v>5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</row>
    <row r="72" spans="1:43" x14ac:dyDescent="0.2">
      <c r="A72" s="1" t="s">
        <v>151</v>
      </c>
      <c r="B72" s="1" t="s">
        <v>28</v>
      </c>
      <c r="C72" s="1" t="s">
        <v>360</v>
      </c>
      <c r="D72" s="1" t="s">
        <v>361</v>
      </c>
      <c r="E72" s="1" t="s">
        <v>254</v>
      </c>
      <c r="F72" s="1" t="s">
        <v>449</v>
      </c>
      <c r="G72" s="1" t="s">
        <v>450</v>
      </c>
      <c r="H72" s="1" t="s">
        <v>451</v>
      </c>
      <c r="I72" s="1" t="s">
        <v>289</v>
      </c>
      <c r="J72" s="1" t="s">
        <v>290</v>
      </c>
      <c r="K72" s="1" t="s">
        <v>454</v>
      </c>
      <c r="L72" s="1" t="s">
        <v>455</v>
      </c>
      <c r="M72" s="1" t="s">
        <v>458</v>
      </c>
      <c r="N72" s="1" t="s">
        <v>457</v>
      </c>
      <c r="O72" s="14">
        <v>156</v>
      </c>
      <c r="P72" s="14">
        <f t="shared" si="4"/>
        <v>31356</v>
      </c>
      <c r="Q72" s="14">
        <v>62.4</v>
      </c>
      <c r="R72" s="14">
        <f t="shared" si="5"/>
        <v>12542.4</v>
      </c>
      <c r="S72" s="14">
        <v>34.906666666666666</v>
      </c>
      <c r="T72" s="14">
        <f t="shared" si="6"/>
        <v>7016.24</v>
      </c>
      <c r="V72" s="8">
        <f t="shared" si="8"/>
        <v>201</v>
      </c>
      <c r="W72" s="3" t="s">
        <v>2</v>
      </c>
      <c r="X72" s="1">
        <v>0</v>
      </c>
      <c r="Y72" s="1">
        <v>1</v>
      </c>
      <c r="Z72" s="1">
        <v>32</v>
      </c>
      <c r="AA72" s="1">
        <v>67</v>
      </c>
      <c r="AB72" s="1">
        <v>67</v>
      </c>
      <c r="AC72" s="1">
        <v>27</v>
      </c>
      <c r="AD72" s="1">
        <v>7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</row>
    <row r="73" spans="1:43" x14ac:dyDescent="0.2">
      <c r="A73" s="1" t="s">
        <v>151</v>
      </c>
      <c r="B73" s="1" t="s">
        <v>28</v>
      </c>
      <c r="C73" s="1" t="s">
        <v>360</v>
      </c>
      <c r="D73" s="1" t="s">
        <v>361</v>
      </c>
      <c r="E73" s="1" t="s">
        <v>254</v>
      </c>
      <c r="F73" s="1" t="s">
        <v>449</v>
      </c>
      <c r="G73" s="1" t="s">
        <v>450</v>
      </c>
      <c r="H73" s="1" t="s">
        <v>451</v>
      </c>
      <c r="I73" s="1" t="s">
        <v>333</v>
      </c>
      <c r="J73" s="1" t="s">
        <v>334</v>
      </c>
      <c r="K73" s="1" t="s">
        <v>454</v>
      </c>
      <c r="L73" s="1" t="s">
        <v>455</v>
      </c>
      <c r="M73" s="1" t="s">
        <v>459</v>
      </c>
      <c r="N73" s="1" t="s">
        <v>457</v>
      </c>
      <c r="O73" s="14">
        <v>156</v>
      </c>
      <c r="P73" s="14">
        <f t="shared" si="4"/>
        <v>41184</v>
      </c>
      <c r="Q73" s="14">
        <v>62.4</v>
      </c>
      <c r="R73" s="14">
        <f t="shared" si="5"/>
        <v>16473.599999999999</v>
      </c>
      <c r="S73" s="14">
        <v>34.906666666666666</v>
      </c>
      <c r="T73" s="14">
        <f t="shared" si="6"/>
        <v>9215.36</v>
      </c>
      <c r="V73" s="8">
        <f t="shared" si="8"/>
        <v>264</v>
      </c>
      <c r="W73" s="3" t="s">
        <v>2</v>
      </c>
      <c r="X73" s="1">
        <v>0</v>
      </c>
      <c r="Y73" s="1">
        <v>1</v>
      </c>
      <c r="Z73" s="1">
        <v>62</v>
      </c>
      <c r="AA73" s="1">
        <v>74</v>
      </c>
      <c r="AB73" s="1">
        <v>69</v>
      </c>
      <c r="AC73" s="1">
        <v>39</v>
      </c>
      <c r="AD73" s="1">
        <v>19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</row>
    <row r="74" spans="1:43" x14ac:dyDescent="0.2">
      <c r="A74" s="1" t="s">
        <v>151</v>
      </c>
      <c r="B74" s="1" t="s">
        <v>28</v>
      </c>
      <c r="C74" s="1" t="s">
        <v>360</v>
      </c>
      <c r="D74" s="1" t="s">
        <v>361</v>
      </c>
      <c r="E74" s="1" t="s">
        <v>254</v>
      </c>
      <c r="F74" s="1" t="s">
        <v>449</v>
      </c>
      <c r="G74" s="1" t="s">
        <v>460</v>
      </c>
      <c r="H74" s="1" t="s">
        <v>451</v>
      </c>
      <c r="I74" s="1" t="s">
        <v>333</v>
      </c>
      <c r="J74" s="1" t="s">
        <v>334</v>
      </c>
      <c r="K74" s="1" t="s">
        <v>461</v>
      </c>
      <c r="L74" s="1" t="s">
        <v>462</v>
      </c>
      <c r="M74" s="1" t="s">
        <v>463</v>
      </c>
      <c r="N74" s="1" t="s">
        <v>464</v>
      </c>
      <c r="O74" s="14">
        <v>156</v>
      </c>
      <c r="P74" s="14">
        <f t="shared" si="4"/>
        <v>33384</v>
      </c>
      <c r="Q74" s="14">
        <v>62.4</v>
      </c>
      <c r="R74" s="14">
        <f t="shared" si="5"/>
        <v>13353.6</v>
      </c>
      <c r="S74" s="14">
        <v>34.906666666666666</v>
      </c>
      <c r="T74" s="14">
        <f t="shared" si="6"/>
        <v>7470.0266666666666</v>
      </c>
      <c r="V74" s="8">
        <f t="shared" si="8"/>
        <v>214</v>
      </c>
      <c r="W74" s="3" t="s">
        <v>2</v>
      </c>
      <c r="X74" s="1">
        <v>0</v>
      </c>
      <c r="Y74" s="1">
        <v>2</v>
      </c>
      <c r="Z74" s="1">
        <v>41</v>
      </c>
      <c r="AA74" s="1">
        <v>69</v>
      </c>
      <c r="AB74" s="1">
        <v>60</v>
      </c>
      <c r="AC74" s="1">
        <v>33</v>
      </c>
      <c r="AD74" s="1">
        <v>9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</row>
    <row r="75" spans="1:43" x14ac:dyDescent="0.2">
      <c r="A75" s="1" t="s">
        <v>151</v>
      </c>
      <c r="B75" s="1" t="s">
        <v>28</v>
      </c>
      <c r="C75" s="1" t="s">
        <v>252</v>
      </c>
      <c r="D75" s="1" t="s">
        <v>253</v>
      </c>
      <c r="E75" s="1" t="s">
        <v>254</v>
      </c>
      <c r="F75" s="1" t="s">
        <v>439</v>
      </c>
      <c r="G75" s="1" t="s">
        <v>465</v>
      </c>
      <c r="H75" s="1" t="s">
        <v>441</v>
      </c>
      <c r="I75" s="1" t="s">
        <v>164</v>
      </c>
      <c r="J75" s="1" t="s">
        <v>165</v>
      </c>
      <c r="K75" s="1" t="s">
        <v>466</v>
      </c>
      <c r="L75" s="1" t="s">
        <v>467</v>
      </c>
      <c r="M75" s="1" t="s">
        <v>468</v>
      </c>
      <c r="N75" s="1" t="s">
        <v>469</v>
      </c>
      <c r="O75" s="14">
        <v>92</v>
      </c>
      <c r="P75" s="14">
        <f t="shared" si="4"/>
        <v>24196</v>
      </c>
      <c r="Q75" s="14">
        <v>36.799999999999997</v>
      </c>
      <c r="R75" s="14">
        <f t="shared" si="5"/>
        <v>9678.4</v>
      </c>
      <c r="S75" s="14">
        <v>20.68</v>
      </c>
      <c r="T75" s="14">
        <f t="shared" si="6"/>
        <v>5438.84</v>
      </c>
      <c r="V75" s="8">
        <f t="shared" si="8"/>
        <v>263</v>
      </c>
      <c r="W75" s="3" t="s">
        <v>2</v>
      </c>
      <c r="X75" s="1">
        <v>0</v>
      </c>
      <c r="Y75" s="1">
        <v>0</v>
      </c>
      <c r="Z75" s="1">
        <v>56</v>
      </c>
      <c r="AA75" s="1">
        <v>77</v>
      </c>
      <c r="AB75" s="1">
        <v>75</v>
      </c>
      <c r="AC75" s="1">
        <v>41</v>
      </c>
      <c r="AD75" s="1">
        <v>14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</row>
    <row r="76" spans="1:43" x14ac:dyDescent="0.2">
      <c r="A76" s="1" t="s">
        <v>151</v>
      </c>
      <c r="B76" s="1" t="s">
        <v>28</v>
      </c>
      <c r="C76" s="1" t="s">
        <v>252</v>
      </c>
      <c r="D76" s="1" t="s">
        <v>253</v>
      </c>
      <c r="E76" s="1" t="s">
        <v>254</v>
      </c>
      <c r="F76" s="1" t="s">
        <v>225</v>
      </c>
      <c r="G76" s="1" t="s">
        <v>470</v>
      </c>
      <c r="H76" s="1" t="s">
        <v>471</v>
      </c>
      <c r="I76" s="1" t="s">
        <v>164</v>
      </c>
      <c r="J76" s="1" t="s">
        <v>165</v>
      </c>
      <c r="K76" s="1" t="s">
        <v>472</v>
      </c>
      <c r="L76" s="1" t="s">
        <v>473</v>
      </c>
      <c r="M76" s="1" t="s">
        <v>474</v>
      </c>
      <c r="N76" s="1" t="s">
        <v>475</v>
      </c>
      <c r="O76" s="14">
        <v>58</v>
      </c>
      <c r="P76" s="14">
        <f t="shared" si="4"/>
        <v>4756</v>
      </c>
      <c r="Q76" s="14">
        <v>23.2</v>
      </c>
      <c r="R76" s="14">
        <f t="shared" si="5"/>
        <v>1902.3999999999999</v>
      </c>
      <c r="S76" s="14">
        <v>15.253333333333334</v>
      </c>
      <c r="T76" s="14">
        <f t="shared" si="6"/>
        <v>1250.7733333333333</v>
      </c>
      <c r="V76" s="8">
        <f>SUM(X76:AQ76)</f>
        <v>82</v>
      </c>
      <c r="W76" s="3" t="s">
        <v>2</v>
      </c>
      <c r="X76" s="1">
        <v>0</v>
      </c>
      <c r="Y76" s="1">
        <v>0</v>
      </c>
      <c r="Z76" s="1">
        <v>26</v>
      </c>
      <c r="AA76" s="1">
        <v>29</v>
      </c>
      <c r="AB76" s="1">
        <v>11</v>
      </c>
      <c r="AC76" s="1">
        <v>16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</row>
    <row r="77" spans="1:43" x14ac:dyDescent="0.2">
      <c r="A77" s="1" t="s">
        <v>151</v>
      </c>
      <c r="B77" s="1" t="s">
        <v>28</v>
      </c>
      <c r="C77" s="1" t="s">
        <v>252</v>
      </c>
      <c r="D77" s="1" t="s">
        <v>253</v>
      </c>
      <c r="E77" s="1" t="s">
        <v>254</v>
      </c>
      <c r="F77" s="1" t="s">
        <v>225</v>
      </c>
      <c r="G77" s="1" t="s">
        <v>470</v>
      </c>
      <c r="H77" s="1" t="s">
        <v>471</v>
      </c>
      <c r="I77" s="1" t="s">
        <v>345</v>
      </c>
      <c r="J77" s="1" t="s">
        <v>346</v>
      </c>
      <c r="K77" s="1" t="s">
        <v>472</v>
      </c>
      <c r="L77" s="1" t="s">
        <v>473</v>
      </c>
      <c r="M77" s="1" t="s">
        <v>476</v>
      </c>
      <c r="N77" s="1" t="s">
        <v>475</v>
      </c>
      <c r="O77" s="14">
        <v>58</v>
      </c>
      <c r="P77" s="14">
        <f t="shared" si="4"/>
        <v>5394</v>
      </c>
      <c r="Q77" s="14">
        <v>23.2</v>
      </c>
      <c r="R77" s="14">
        <f t="shared" si="5"/>
        <v>2157.6</v>
      </c>
      <c r="S77" s="14">
        <v>15.253333333333334</v>
      </c>
      <c r="T77" s="14">
        <f t="shared" si="6"/>
        <v>1418.56</v>
      </c>
      <c r="V77" s="8">
        <f>SUM(X77:AQ77)</f>
        <v>93</v>
      </c>
      <c r="W77" s="3" t="s">
        <v>2</v>
      </c>
      <c r="X77" s="1">
        <v>0</v>
      </c>
      <c r="Y77" s="1">
        <v>0</v>
      </c>
      <c r="Z77" s="1">
        <v>30</v>
      </c>
      <c r="AA77" s="1">
        <v>32</v>
      </c>
      <c r="AB77" s="1">
        <v>14</v>
      </c>
      <c r="AC77" s="1">
        <v>17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</row>
    <row r="78" spans="1:43" x14ac:dyDescent="0.2">
      <c r="A78" s="1" t="s">
        <v>151</v>
      </c>
      <c r="B78" s="1" t="s">
        <v>28</v>
      </c>
      <c r="C78" s="1" t="s">
        <v>252</v>
      </c>
      <c r="D78" s="1" t="s">
        <v>253</v>
      </c>
      <c r="E78" s="1" t="s">
        <v>254</v>
      </c>
      <c r="F78" s="1" t="s">
        <v>225</v>
      </c>
      <c r="G78" s="1" t="s">
        <v>477</v>
      </c>
      <c r="H78" s="1" t="s">
        <v>478</v>
      </c>
      <c r="I78" s="1" t="s">
        <v>41</v>
      </c>
      <c r="J78" s="1" t="s">
        <v>279</v>
      </c>
      <c r="K78" s="1" t="s">
        <v>479</v>
      </c>
      <c r="L78" s="1" t="s">
        <v>480</v>
      </c>
      <c r="M78" s="1" t="s">
        <v>481</v>
      </c>
      <c r="N78" s="1" t="s">
        <v>482</v>
      </c>
      <c r="O78" s="14">
        <v>52</v>
      </c>
      <c r="P78" s="14">
        <f t="shared" si="4"/>
        <v>10088</v>
      </c>
      <c r="Q78" s="14">
        <v>20.8</v>
      </c>
      <c r="R78" s="14">
        <f t="shared" si="5"/>
        <v>4035.2000000000003</v>
      </c>
      <c r="S78" s="14">
        <v>13.786666666666667</v>
      </c>
      <c r="T78" s="14">
        <f t="shared" si="6"/>
        <v>2674.6133333333332</v>
      </c>
      <c r="V78" s="8">
        <f>SUM(X78:AQ78)</f>
        <v>194</v>
      </c>
      <c r="W78" s="3" t="s">
        <v>2</v>
      </c>
      <c r="X78" s="1">
        <v>22</v>
      </c>
      <c r="Y78" s="1">
        <v>38</v>
      </c>
      <c r="Z78" s="1">
        <v>40</v>
      </c>
      <c r="AA78" s="1">
        <v>16</v>
      </c>
      <c r="AB78" s="1">
        <v>21</v>
      </c>
      <c r="AC78" s="1">
        <v>45</v>
      </c>
      <c r="AD78" s="1">
        <v>12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</row>
    <row r="79" spans="1:43" x14ac:dyDescent="0.2">
      <c r="AA79" s="15"/>
    </row>
    <row r="80" spans="1:43" x14ac:dyDescent="0.2">
      <c r="AA80" s="15"/>
    </row>
    <row r="81" spans="27:27" x14ac:dyDescent="0.2">
      <c r="AA81" s="15"/>
    </row>
    <row r="82" spans="27:27" x14ac:dyDescent="0.2">
      <c r="AA82" s="15"/>
    </row>
    <row r="83" spans="27:27" x14ac:dyDescent="0.2">
      <c r="AA83" s="15"/>
    </row>
    <row r="84" spans="27:27" x14ac:dyDescent="0.2">
      <c r="AA84" s="15"/>
    </row>
    <row r="85" spans="27:27" x14ac:dyDescent="0.2">
      <c r="AA85" s="15"/>
    </row>
  </sheetData>
  <autoFilter ref="A15:AQ78"/>
  <mergeCells count="1">
    <mergeCell ref="H3:N8"/>
  </mergeCells>
  <conditionalFormatting sqref="A1:N2 A3:H3 A4:G8 A37:N38 AF37:IV38 U39:X39 AE39:IV39 U40:IV1048576 U1:IV26 A9:N28 O15:R28 A29:S35 S17:S28 T17:T26 A39:T65496 S37:X38 T27:IV35 S15:T16 S1:T13">
    <cfRule type="cellIs" dxfId="18" priority="22" operator="equal">
      <formula>0</formula>
    </cfRule>
  </conditionalFormatting>
  <conditionalFormatting sqref="J15:K15">
    <cfRule type="cellIs" dxfId="17" priority="21" operator="equal">
      <formula>0</formula>
    </cfRule>
  </conditionalFormatting>
  <conditionalFormatting sqref="L15:N15">
    <cfRule type="cellIs" dxfId="16" priority="20" operator="equal">
      <formula>0</formula>
    </cfRule>
  </conditionalFormatting>
  <conditionalFormatting sqref="S14">
    <cfRule type="cellIs" dxfId="15" priority="17" operator="equal">
      <formula>0</formula>
    </cfRule>
  </conditionalFormatting>
  <conditionalFormatting sqref="O37:P38">
    <cfRule type="cellIs" dxfId="14" priority="15" operator="equal">
      <formula>0</formula>
    </cfRule>
  </conditionalFormatting>
  <conditionalFormatting sqref="O1:P13">
    <cfRule type="cellIs" dxfId="13" priority="14" operator="equal">
      <formula>0</formula>
    </cfRule>
  </conditionalFormatting>
  <conditionalFormatting sqref="O14">
    <cfRule type="cellIs" dxfId="12" priority="13" operator="equal">
      <formula>0</formula>
    </cfRule>
  </conditionalFormatting>
  <conditionalFormatting sqref="Q37:R38">
    <cfRule type="cellIs" dxfId="11" priority="12" operator="equal">
      <formula>0</formula>
    </cfRule>
  </conditionalFormatting>
  <conditionalFormatting sqref="Q1:R13">
    <cfRule type="cellIs" dxfId="10" priority="11" operator="equal">
      <formula>0</formula>
    </cfRule>
  </conditionalFormatting>
  <conditionalFormatting sqref="Q14">
    <cfRule type="cellIs" dxfId="9" priority="10" operator="equal">
      <formula>0</formula>
    </cfRule>
  </conditionalFormatting>
  <conditionalFormatting sqref="P14">
    <cfRule type="cellIs" dxfId="8" priority="9" operator="equal">
      <formula>0</formula>
    </cfRule>
  </conditionalFormatting>
  <conditionalFormatting sqref="R14">
    <cfRule type="cellIs" dxfId="7" priority="8" operator="equal">
      <formula>0</formula>
    </cfRule>
  </conditionalFormatting>
  <conditionalFormatting sqref="T14">
    <cfRule type="cellIs" dxfId="6" priority="7" operator="equal">
      <formula>0</formula>
    </cfRule>
  </conditionalFormatting>
  <conditionalFormatting sqref="A36:N36 S36:IV36">
    <cfRule type="cellIs" dxfId="5" priority="6" operator="equal">
      <formula>0</formula>
    </cfRule>
  </conditionalFormatting>
  <conditionalFormatting sqref="O36:P36">
    <cfRule type="cellIs" dxfId="4" priority="5" operator="equal">
      <formula>0</formula>
    </cfRule>
  </conditionalFormatting>
  <conditionalFormatting sqref="Q36:R36">
    <cfRule type="cellIs" dxfId="3" priority="4" operator="equal">
      <formula>0</formula>
    </cfRule>
  </conditionalFormatting>
  <conditionalFormatting sqref="Y37:AE37">
    <cfRule type="cellIs" dxfId="2" priority="3" operator="equal">
      <formula>0</formula>
    </cfRule>
  </conditionalFormatting>
  <conditionalFormatting sqref="Y38:AE38">
    <cfRule type="cellIs" dxfId="1" priority="2" operator="equal">
      <formula>0</formula>
    </cfRule>
  </conditionalFormatting>
  <conditionalFormatting sqref="Y39:AD39">
    <cfRule type="cellIs" dxfId="0" priority="1" operator="equal">
      <formula>0</formula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29" fitToHeight="0" orientation="landscape" r:id="rId1"/>
  <headerFooter>
    <oddHeader>&amp;F</oddHeader>
    <oddFooter>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OFFERTA </vt:lpstr>
      <vt:lpstr>'OFFERTA '!Print_Titles</vt:lpstr>
      <vt:lpstr>'OFFERTA '!Q_FW17_PER_FILIALI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2017-05-12T11:38:36Z</dcterms:created>
  <dcterms:modified xsi:type="dcterms:W3CDTF">2017-05-12T17:55:21Z</dcterms:modified>
</cp:coreProperties>
</file>